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_Sano\Desktop\納品成果物\"/>
    </mc:Choice>
  </mc:AlternateContent>
  <bookViews>
    <workbookView xWindow="480" yWindow="60" windowWidth="18075" windowHeight="9900"/>
  </bookViews>
  <sheets>
    <sheet name="地方債等（返済期間別）の明細" sheetId="1" r:id="rId1"/>
    <sheet name="合計" sheetId="9" r:id="rId2"/>
    <sheet name="01" sheetId="2" r:id="rId3"/>
    <sheet name="03" sheetId="3" r:id="rId4"/>
    <sheet name="06" sheetId="4" r:id="rId5"/>
    <sheet name="07" sheetId="5" r:id="rId6"/>
    <sheet name="08" sheetId="6" r:id="rId7"/>
    <sheet name="09" sheetId="7" r:id="rId8"/>
    <sheet name="20" sheetId="8" r:id="rId9"/>
    <sheet name="30" sheetId="10" r:id="rId10"/>
  </sheets>
  <calcPr calcId="162913"/>
</workbook>
</file>

<file path=xl/calcChain.xml><?xml version="1.0" encoding="utf-8"?>
<calcChain xmlns="http://schemas.openxmlformats.org/spreadsheetml/2006/main">
  <c r="C6" i="9" l="1"/>
  <c r="J6" i="9"/>
  <c r="I6" i="9"/>
  <c r="H6" i="9"/>
  <c r="G6" i="9"/>
  <c r="F6" i="9"/>
  <c r="E6" i="9"/>
  <c r="D6" i="9"/>
  <c r="B6" i="9"/>
  <c r="A6" i="9" l="1"/>
  <c r="A7" i="1"/>
</calcChain>
</file>

<file path=xl/sharedStrings.xml><?xml version="1.0" encoding="utf-8"?>
<sst xmlns="http://schemas.openxmlformats.org/spreadsheetml/2006/main" count="141" uniqueCount="16">
  <si>
    <t>地方債等（返済期間別）の明細</t>
  </si>
  <si>
    <t>自治体名：関川村</t>
  </si>
  <si>
    <t>年度：平成28年度</t>
  </si>
  <si>
    <t>(単位：　　)</t>
  </si>
  <si>
    <t>地方債等残高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</si>
  <si>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</si>
  <si>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</si>
  <si>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</si>
  <si>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</si>
  <si>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</si>
  <si>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</si>
  <si>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</si>
  <si>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</si>
  <si>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</si>
  <si>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(単位：千円)</t>
    <rPh sb="4" eb="6">
      <t>センエン</t>
    </rPh>
    <phoneticPr fontId="4"/>
  </si>
  <si>
    <t>会計：全体会計</t>
    <rPh sb="3" eb="5">
      <t>ゼンタイ</t>
    </rPh>
    <rPh sb="5" eb="7">
      <t>カイケイ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</si>
</sst>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2" fillId="0" borderId="0" xfId="0" applyNumberFormat="1" applyFont="1"/>
    <xf numFmtId="3" fontId="1" fillId="0" borderId="2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1" fillId="2" borderId="2" xfId="0" applyNumberFormat="1" applyFont="1" applyFill="1" applyBorder="1" applyAlignment="1">
      <alignment horizontal="center" vertical="center"/>
    </xf>
    <xf numFmtId="38" fontId="5" fillId="3" borderId="3" xfId="1" applyFont="1" applyFill="1" applyBorder="1">
      <alignment vertical="center"/>
    </xf>
    <xf numFmtId="38" fontId="5" fillId="3" borderId="4" xfId="1" applyFont="1" applyFill="1" applyBorder="1">
      <alignment vertical="center"/>
    </xf>
    <xf numFmtId="38" fontId="5" fillId="3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A5" sqref="A5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A4" s="8" t="s">
        <v>15</v>
      </c>
    </row>
    <row r="5" spans="1:10" ht="13.5" x14ac:dyDescent="0.15">
      <c r="J5" s="7" t="s">
        <v>14</v>
      </c>
    </row>
    <row r="6" spans="1:10" ht="22.5" customHeight="1" x14ac:dyDescent="0.15">
      <c r="A6" s="9" t="s">
        <v>4</v>
      </c>
      <c r="B6" s="3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3" t="s">
        <v>13</v>
      </c>
    </row>
    <row r="7" spans="1:10" ht="18" customHeight="1" x14ac:dyDescent="0.15">
      <c r="A7" s="6">
        <f>SUM(B7:J7)</f>
        <v>10155039</v>
      </c>
      <c r="B7" s="1">
        <v>197452</v>
      </c>
      <c r="C7" s="1">
        <v>205488</v>
      </c>
      <c r="D7" s="1">
        <v>223583</v>
      </c>
      <c r="E7" s="1">
        <v>95611</v>
      </c>
      <c r="F7" s="1">
        <v>496330</v>
      </c>
      <c r="G7" s="1">
        <v>2566773</v>
      </c>
      <c r="H7" s="1">
        <v>3478503</v>
      </c>
      <c r="I7" s="1">
        <v>2719745</v>
      </c>
      <c r="J7" s="1">
        <v>171554</v>
      </c>
    </row>
  </sheetData>
  <phoneticPr fontId="4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6" sqref="G6:J6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0">
        <v>0</v>
      </c>
      <c r="C6" s="11">
        <v>0</v>
      </c>
      <c r="D6" s="11">
        <v>0</v>
      </c>
      <c r="E6" s="11">
        <v>0</v>
      </c>
      <c r="F6" s="11">
        <v>0</v>
      </c>
      <c r="G6" s="11">
        <v>227771816</v>
      </c>
      <c r="H6" s="11">
        <v>250602178</v>
      </c>
      <c r="I6" s="11">
        <v>266763746</v>
      </c>
      <c r="J6" s="12">
        <v>86471843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6" sqref="B6:J6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>
        <f>SUM(B6:J6)</f>
        <v>10155038000</v>
      </c>
      <c r="B6" s="1">
        <f>ROUND('01'!B6+'03'!B6+'06'!B6+'07'!B6+'08'!B6+'09'!B6+'20'!B6+'30'!B6,-3)</f>
        <v>197452000</v>
      </c>
      <c r="C6" s="1">
        <f>ROUND('01'!C6+'03'!C6+'06'!C6+'07'!C6+'08'!C6+'09'!C6+'20'!C6+'30'!C6,-3)</f>
        <v>205488000</v>
      </c>
      <c r="D6" s="1">
        <f>ROUND('01'!D6+'03'!D6+'06'!D6+'07'!D6+'08'!D6+'09'!D6+'20'!D6+'30'!D6,-3)</f>
        <v>223583000</v>
      </c>
      <c r="E6" s="1">
        <f>ROUND('01'!E6+'03'!E6+'06'!E6+'07'!E6+'08'!E6+'09'!E6+'20'!E6+'30'!E6,-3)</f>
        <v>95611000</v>
      </c>
      <c r="F6" s="1">
        <f>ROUND('01'!F6+'03'!F6+'06'!F6+'07'!F6+'08'!F6+'09'!F6+'20'!F6+'30'!F6,-3)</f>
        <v>496330000</v>
      </c>
      <c r="G6" s="1">
        <f>ROUND('01'!G6+'03'!G6+'06'!G6+'07'!G6+'08'!G6+'09'!G6+'20'!G6+'30'!G6,-3)</f>
        <v>2566773000</v>
      </c>
      <c r="H6" s="1">
        <f>ROUND('01'!H6+'03'!H6+'06'!H6+'07'!H6+'08'!H6+'09'!H6+'20'!H6+'30'!H6,-3)</f>
        <v>3478502000</v>
      </c>
      <c r="I6" s="1">
        <f>ROUND('01'!I6+'03'!I6+'06'!I6+'07'!I6+'08'!I6+'09'!I6+'20'!I6+'30'!I6,-3)</f>
        <v>2719745000</v>
      </c>
      <c r="J6" s="1">
        <f>ROUND('01'!J6+'03'!J6+'06'!J6+'07'!J6+'08'!J6+'09'!J6+'20'!J6+'30'!J6,-3)</f>
        <v>171554000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6" sqref="B6:J6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0">
        <v>109214265</v>
      </c>
      <c r="C6" s="11">
        <v>83113196</v>
      </c>
      <c r="D6" s="11">
        <v>59089671</v>
      </c>
      <c r="E6" s="11">
        <v>44861487</v>
      </c>
      <c r="F6" s="11">
        <v>326197033</v>
      </c>
      <c r="G6" s="11">
        <v>1975276404</v>
      </c>
      <c r="H6" s="11">
        <v>1527861762</v>
      </c>
      <c r="I6" s="11">
        <v>906751579</v>
      </c>
      <c r="J6" s="12">
        <v>2625810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6" sqref="B6:J6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0"/>
      <c r="C6" s="11"/>
      <c r="D6" s="11">
        <v>1672242</v>
      </c>
      <c r="E6" s="11"/>
      <c r="F6" s="11"/>
      <c r="G6" s="11">
        <v>32110411</v>
      </c>
      <c r="H6" s="11"/>
      <c r="I6" s="11"/>
      <c r="J6" s="12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6" sqref="B6:J6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0"/>
      <c r="C6" s="11"/>
      <c r="D6" s="11"/>
      <c r="E6" s="11"/>
      <c r="F6" s="11"/>
      <c r="G6" s="11">
        <v>19170000</v>
      </c>
      <c r="H6" s="11"/>
      <c r="I6" s="11"/>
      <c r="J6" s="12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"/>
      <c r="C6" s="1"/>
      <c r="D6" s="1"/>
      <c r="E6" s="1"/>
      <c r="F6" s="1"/>
      <c r="G6" s="1"/>
      <c r="H6" s="1"/>
      <c r="I6" s="1"/>
      <c r="J6" s="1"/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6" sqref="B6:J6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0">
        <v>1507595</v>
      </c>
      <c r="C6" s="11"/>
      <c r="D6" s="11"/>
      <c r="E6" s="11"/>
      <c r="F6" s="11"/>
      <c r="G6" s="11"/>
      <c r="H6" s="11">
        <v>18888937</v>
      </c>
      <c r="I6" s="11">
        <v>35906945</v>
      </c>
      <c r="J6" s="12">
        <v>4721614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9" activeCellId="1" sqref="B6:J6 B9:B23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0">
        <v>75869592</v>
      </c>
      <c r="C6" s="11">
        <v>102854949</v>
      </c>
      <c r="D6" s="11">
        <v>133646238</v>
      </c>
      <c r="E6" s="11">
        <v>17850000</v>
      </c>
      <c r="F6" s="11">
        <v>134508167</v>
      </c>
      <c r="G6" s="11">
        <v>282065593</v>
      </c>
      <c r="H6" s="11">
        <v>1288751943</v>
      </c>
      <c r="I6" s="11">
        <v>1196043603</v>
      </c>
      <c r="J6" s="12">
        <v>77734910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6" sqref="B26"/>
    </sheetView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5" t="s">
        <v>0</v>
      </c>
    </row>
    <row r="2" spans="1:10" ht="13.5" x14ac:dyDescent="0.15">
      <c r="A2" s="8" t="s">
        <v>1</v>
      </c>
    </row>
    <row r="3" spans="1:10" ht="13.5" x14ac:dyDescent="0.15">
      <c r="A3" s="8" t="s">
        <v>2</v>
      </c>
    </row>
    <row r="4" spans="1:10" ht="13.5" x14ac:dyDescent="0.15">
      <c r="J4" s="7" t="s">
        <v>3</v>
      </c>
    </row>
    <row r="5" spans="1:10" ht="22.5" customHeight="1" x14ac:dyDescent="0.15">
      <c r="A5" s="9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3" t="s">
        <v>13</v>
      </c>
    </row>
    <row r="6" spans="1:10" ht="18" customHeight="1" x14ac:dyDescent="0.15">
      <c r="A6" s="6"/>
      <c r="B6" s="10">
        <v>10861000</v>
      </c>
      <c r="C6" s="11">
        <v>19520000</v>
      </c>
      <c r="D6" s="11">
        <v>29175000</v>
      </c>
      <c r="E6" s="11">
        <v>32900000</v>
      </c>
      <c r="F6" s="11">
        <v>35625000</v>
      </c>
      <c r="G6" s="11">
        <v>30378834</v>
      </c>
      <c r="H6" s="11">
        <v>392397514</v>
      </c>
      <c r="I6" s="11">
        <v>314278691</v>
      </c>
      <c r="J6" s="12">
        <v>0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地方債等（返済期間別）の明細</vt:lpstr>
      <vt:lpstr>合計</vt:lpstr>
      <vt:lpstr>01</vt:lpstr>
      <vt:lpstr>03</vt:lpstr>
      <vt:lpstr>06</vt:lpstr>
      <vt:lpstr>07</vt:lpstr>
      <vt:lpstr>08</vt:lpstr>
      <vt:lpstr>09</vt:lpstr>
      <vt:lpstr>20</vt:lpstr>
      <vt:lpstr>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Y_Sano</cp:lastModifiedBy>
  <dcterms:modified xsi:type="dcterms:W3CDTF">2018-03-26T11:12:30Z</dcterms:modified>
</cp:coreProperties>
</file>