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78.20.2\102人事財政班\財政運営全般（H28~)\各種調査関係 H28~\R07調査関係\済【R070922期限】財政状況資料集（2回目）\HP公開用\"/>
    </mc:Choice>
  </mc:AlternateContent>
  <xr:revisionPtr revIDLastSave="0" documentId="13_ncr:1_{55B63820-3E8D-4F2C-92DE-30C97B2F5ECC}"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12" l="1"/>
  <c r="V23" i="12"/>
  <c r="AA23" i="12"/>
  <c r="AU23" i="12"/>
  <c r="AP23" i="12"/>
  <c r="AU63" i="12"/>
  <c r="AP63" i="12"/>
  <c r="AU88" i="12"/>
  <c r="AP88" i="12"/>
  <c r="AF88" i="12"/>
  <c r="CW102" i="12"/>
  <c r="DB102" i="12"/>
  <c r="CR102"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C37" i="10"/>
  <c r="BW36" i="10"/>
  <c r="BE36" i="10"/>
  <c r="AM36" i="10"/>
  <c r="C36" i="10"/>
  <c r="BW35" i="10"/>
  <c r="C35" i="10"/>
  <c r="BW34" i="10"/>
  <c r="U34" i="10"/>
  <c r="U35" i="10" s="1"/>
  <c r="U36" i="10" s="1"/>
  <c r="U37" i="10" s="1"/>
  <c r="C34" i="10"/>
  <c r="CO34" i="10" l="1"/>
  <c r="CO35" i="10" s="1"/>
  <c r="CO36" i="10" s="1"/>
  <c r="AM34" i="10"/>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<sst xmlns="http://schemas.openxmlformats.org/spreadsheetml/2006/main" count="1103" uniqueCount="579">
  <si>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</si>
  <si>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</si>
  <si>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</si>
  <si>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</si>
  <si>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</si>
  <si>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</si>
  <si>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</si>
  <si>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</si>
  <si>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</si>
  <si>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</si>
  <si>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</si>
  <si>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</si>
  <si>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</si>
  <si>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</si>
  <si>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</si>
  <si>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</si>
  <si>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</si>
  <si>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</si>
  <si>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</si>
  <si>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</si>
  <si>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</si>
  <si>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</si>
  <si>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</si>
  <si>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</si>
  <si>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</si>
  <si>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</si>
  <si>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</si>
  <si>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</si>
  <si>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</si>
  <si>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</si>
  <si>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</si>
  <si>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</si>
  <si>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</si>
  <si>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</si>
  <si>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</si>
  <si>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</si>
  <si>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</si>
  <si>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</si>
  <si>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</si>
  <si>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</si>
  <si>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</si>
  <si>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</si>
  <si>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</si>
  <si>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</si>
  <si>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</si>
  <si>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</si>
  <si>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</si>
  <si>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</si>
  <si>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</si>
  <si>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</si>
  <si>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</si>
  <si>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</si>
  <si>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</si>
  <si>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</si>
  <si>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</si>
  <si>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</si>
  <si>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</si>
  <si>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</si>
  <si>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</si>
  <si>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</si>
  <si>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</si>
  <si>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</si>
  <si>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</si>
  <si>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</si>
  <si>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</si>
  <si>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</si>
  <si>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</si>
  <si>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</si>
  <si>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</si>
  <si>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</si>
  <si>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</si>
  <si>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</si>
  <si>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</si>
  <si>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</si>
  <si>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</si>
  <si>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</si>
  <si>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</si>
  <si>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</si>
  <si>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</si>
  <si>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</si>
  <si>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</si>
  <si>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</si>
  <si>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</si>
  <si>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</si>
  <si>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</si>
  <si>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</si>
  <si>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</si>
  <si>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</si>
  <si>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</si>
  <si>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</si>
  <si>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</si>
  <si>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</si>
  <si>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</si>
  <si>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</si>
  <si>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</si>
  <si>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</si>
  <si>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</si>
  <si>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</si>
  <si>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</si>
  <si>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</si>
  <si>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</si>
  <si>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</si>
  <si>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</si>
  <si>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</si>
  <si>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</si>
  <si>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</si>
  <si>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</si>
  <si>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</si>
  <si>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</si>
  <si>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</si>
  <si>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</si>
  <si>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</si>
  <si>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</si>
  <si>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</si>
  <si>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</si>
  <si>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</si>
  <si>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</si>
  <si>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</si>
  <si>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</si>
  <si>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</si>
  <si>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</si>
  <si>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</si>
  <si>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</si>
  <si>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</si>
  <si>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</si>
  <si>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</si>
  <si>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</si>
  <si>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</si>
  <si>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</si>
  <si>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</si>
  <si>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</si>
  <si>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</si>
  <si>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</si>
  <si>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</si>
  <si>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</si>
  <si>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</si>
  <si>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</si>
  <si>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</si>
  <si>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</si>
  <si>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</si>
  <si>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</si>
  <si>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</si>
  <si>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</si>
  <si>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</si>
  <si>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</si>
  <si>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</si>
  <si>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</si>
  <si>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</si>
  <si>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</si>
  <si>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</si>
  <si>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</si>
  <si>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</si>
  <si>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</si>
  <si>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</si>
  <si>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</si>
  <si>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</si>
  <si>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</si>
  <si>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</si>
  <si>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</si>
  <si>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</si>
  <si>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</si>
  <si>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</si>
  <si>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</si>
  <si>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</si>
  <si>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</si>
  <si>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</si>
  <si>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</si>
  <si>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</si>
  <si>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</si>
  <si>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</si>
  <si>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</si>
  <si>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</si>
  <si>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</si>
  <si>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</si>
  <si>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</si>
  <si>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</si>
  <si>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</si>
  <si>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</si>
  <si>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</si>
  <si>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</si>
  <si>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</si>
  <si>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</si>
  <si>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</si>
  <si>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</si>
  <si>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</si>
  <si>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</si>
  <si>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</si>
  <si>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</si>
  <si>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</si>
  <si>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</si>
  <si>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</si>
  <si>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</si>
  <si>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</si>
  <si>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</si>
  <si>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</si>
  <si>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</si>
  <si>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</si>
  <si>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</si>
  <si>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</si>
  <si>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</si>
  <si>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</si>
  <si>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</si>
  <si>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</si>
  <si>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新潟県関川村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</si>
  <si>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</si>
  <si>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</si>
  <si>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</si>
  <si>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</si>
  <si>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</si>
  <si>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</si>
  <si>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</si>
  <si>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</si>
  <si>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</si>
  <si>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</si>
  <si>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</si>
  <si>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</si>
  <si>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</si>
  <si>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</si>
  <si>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</si>
  <si>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</si>
  <si>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</si>
  <si>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</si>
  <si>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</si>
  <si>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</si>
  <si>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</si>
  <si>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</si>
  <si>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</si>
  <si>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</si>
  <si>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</si>
  <si>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</si>
  <si>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</si>
  <si>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</si>
  <si>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</si>
  <si>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</si>
  <si>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</si>
  <si>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</si>
  <si>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</si>
  <si>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</si>
  <si>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</si>
  <si>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</si>
  <si>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</si>
  <si>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</si>
  <si>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</si>
  <si>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</si>
  <si>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</si>
  <si>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</si>
  <si>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</si>
  <si>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</si>
  <si>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</si>
  <si>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</si>
  <si>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</si>
  <si>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</si>
  <si>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</si>
  <si>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</si>
  <si>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</si>
  <si>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</si>
  <si>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</si>
  <si>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</si>
  <si>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</si>
  <si>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</si>
  <si>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</si>
  <si>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</si>
  <si>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</si>
  <si>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</si>
  <si>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</si>
  <si>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</si>
  <si>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</si>
  <si>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</si>
  <si>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</si>
  <si>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</si>
  <si>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</si>
  <si>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</si>
  <si>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</si>
  <si>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</si>
  <si>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</si>
  <si>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</si>
  <si>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</si>
  <si>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</si>
  <si>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</si>
  <si>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</si>
  <si>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</si>
  <si>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</si>
  <si>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</si>
  <si>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</si>
  <si>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</si>
  <si>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</si>
  <si>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</si>
  <si>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</si>
  <si>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</si>
  <si>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</si>
  <si>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</si>
  <si>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</si>
  <si>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</si>
  <si>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</si>
  <si>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</si>
  <si>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</si>
  <si>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</si>
  <si>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</si>
  <si>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</si>
  <si>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</si>
  <si>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</si>
  <si>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</si>
  <si>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</si>
  <si>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</si>
  <si>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</si>
  <si>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</si>
  <si>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</si>
  <si>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</si>
  <si>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</si>
  <si>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</si>
  <si>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</si>
  <si>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</si>
  <si>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</si>
  <si>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</si>
  <si>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</si>
  <si>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</si>
  <si>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</si>
  <si>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</si>
  <si>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</si>
  <si>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</si>
  <si>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</si>
  <si>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</si>
  <si>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</si>
  <si>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</si>
  <si>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</si>
  <si>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</si>
  <si>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</si>
  <si>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</si>
  <si>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</si>
  <si>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</si>
  <si>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</si>
  <si>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</si>
  <si>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</si>
  <si>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</si>
  <si>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</si>
  <si>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</si>
  <si>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</si>
  <si>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</si>
  <si>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</si>
  <si>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</si>
  <si>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</si>
  <si>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</si>
  <si>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</si>
  <si>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</si>
  <si>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</si>
  <si>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</si>
  <si>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</si>
  <si>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</si>
  <si>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</si>
  <si>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</si>
  <si>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</si>
  <si>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</si>
  <si>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</si>
  <si>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</si>
  <si>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新潟県関川村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</si>
  <si>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</si>
  <si>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</si>
  <si>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</si>
  <si>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</si>
  <si>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</si>
  <si>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</si>
  <si>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</si>
  <si>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</si>
  <si>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</si>
  <si>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</si>
  <si>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</si>
  <si>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</si>
  <si>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</si>
  <si>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</si>
  <si>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</si>
  <si>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</si>
  <si>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</si>
  <si>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</si>
  <si>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</si>
  <si>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</si>
  <si>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</si>
  <si>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</si>
  <si>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</si>
  <si>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</si>
  <si>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</si>
  <si>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</si>
  <si>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</si>
  <si>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</si>
  <si>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</si>
  <si>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</si>
  <si>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</si>
  <si>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</si>
  <si>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</si>
  <si>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</si>
  <si>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</si>
  <si>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</si>
  <si>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</si>
  <si>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下水道事業会計</t>
    <phoneticPr fontId="5"/>
  </si>
  <si>
    <t>法適用企業</t>
    <phoneticPr fontId="5"/>
  </si>
  <si>
    <t>簡易水道事業会計</t>
    <phoneticPr fontId="5"/>
  </si>
  <si>
    <t>村有温泉特別会計</t>
    <phoneticPr fontId="5"/>
  </si>
  <si>
    <t>法非適用企業</t>
    <phoneticPr fontId="5"/>
  </si>
  <si>
    <t>宅地等造成特別会計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</si>
  <si>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</si>
  <si>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</si>
  <si>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</si>
  <si>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</si>
  <si>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</si>
  <si>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</si>
  <si>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</si>
  <si>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</si>
  <si>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</si>
  <si>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</si>
  <si>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</si>
  <si>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</si>
  <si>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</si>
  <si>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</si>
  <si>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</si>
  <si>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</si>
  <si>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</si>
  <si>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</si>
  <si>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</si>
  <si>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</si>
  <si>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</si>
  <si>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</si>
  <si>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</si>
  <si>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</si>
  <si>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</si>
  <si>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</si>
  <si>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</si>
  <si>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</si>
  <si>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</si>
  <si>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</si>
  <si>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</si>
  <si>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</si>
  <si>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</si>
  <si>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</si>
  <si>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</si>
  <si>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</si>
  <si>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</si>
  <si>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</si>
  <si>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</si>
  <si>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</si>
  <si>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</si>
  <si>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</si>
  <si>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</si>
  <si>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</si>
  <si>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</si>
  <si>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</si>
  <si>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</si>
  <si>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</si>
  <si>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</si>
  <si>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</si>
  <si>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</si>
  <si>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</si>
  <si>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</si>
  <si>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</si>
  <si>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</si>
  <si>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</si>
  <si>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</si>
  <si>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</si>
  <si>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</si>
  <si>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</si>
  <si>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</si>
  <si>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</si>
  <si>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</si>
  <si>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</si>
  <si>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</si>
  <si>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</si>
  <si>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</si>
  <si>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</si>
  <si>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</si>
  <si>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</si>
  <si>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</si>
  <si>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</si>
  <si>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</si>
  <si>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</si>
  <si>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</si>
  <si>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</si>
  <si>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</si>
  <si>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</si>
  <si>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</si>
  <si>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</si>
  <si>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</si>
  <si>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</si>
  <si>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</si>
  <si>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</si>
  <si>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</si>
  <si>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</si>
  <si>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</si>
  <si>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</si>
  <si>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</si>
  <si>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</si>
  <si>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</si>
  <si>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</si>
  <si>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</si>
  <si>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</si>
  <si>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</si>
  <si>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</si>
  <si>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</si>
  <si>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</si>
  <si>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</si>
  <si>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</si>
  <si>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</si>
  <si>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</si>
  <si>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</si>
  <si>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</si>
  <si>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</si>
  <si>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</si>
  <si>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</si>
  <si>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</si>
  <si>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</si>
  <si>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</si>
  <si>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</si>
  <si>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</si>
  <si>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</si>
  <si>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</si>
  <si>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</si>
  <si>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</si>
  <si>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</si>
  <si>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</si>
  <si>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</si>
  <si>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</si>
  <si>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</si>
  <si>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</si>
  <si>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</si>
  <si>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</si>
  <si>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</si>
  <si>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</si>
  <si>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</si>
  <si>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</si>
  <si>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</si>
  <si>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</si>
  <si>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</si>
  <si>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</si>
  <si>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</si>
  <si>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</si>
  <si>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</si>
  <si>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0.02</t>
  </si>
  <si>
    <t>▲ 0.22</t>
  </si>
  <si>
    <t>一般会計</t>
  </si>
  <si>
    <t>簡易水道事業会計</t>
  </si>
  <si>
    <t>下水道事業会計</t>
  </si>
  <si>
    <t>介護保険事業特別会計</t>
  </si>
  <si>
    <t>国民健康保険関川診療所特別会計</t>
  </si>
  <si>
    <t>国民健康保険事業特別会計</t>
  </si>
  <si>
    <t>村有温泉特別会計</t>
  </si>
  <si>
    <t>宅地等造成特別会計</t>
  </si>
  <si>
    <t>その他会計（赤字）</t>
  </si>
  <si>
    <t>その他会計（黒字）</t>
  </si>
  <si>
    <t>R01</t>
    <phoneticPr fontId="5"/>
  </si>
  <si>
    <t>R02</t>
    <phoneticPr fontId="5"/>
  </si>
  <si>
    <t>R03</t>
    <phoneticPr fontId="5"/>
  </si>
  <si>
    <t>R04</t>
    <phoneticPr fontId="5"/>
  </si>
  <si>
    <t>R05</t>
    <phoneticPr fontId="5"/>
  </si>
  <si>
    <t>むらづくり総合対策基金</t>
    <rPh sb="5" eb="7">
      <t>ソウゴウ</t>
    </rPh>
    <rPh sb="7" eb="9">
      <t>タイサク</t>
    </rPh>
    <rPh sb="9" eb="11">
      <t>キキン</t>
    </rPh>
    <phoneticPr fontId="5"/>
  </si>
  <si>
    <t>環境衛生施設整備基金</t>
    <rPh sb="0" eb="2">
      <t>カンキョウ</t>
    </rPh>
    <rPh sb="2" eb="4">
      <t>エイセイ</t>
    </rPh>
    <rPh sb="4" eb="6">
      <t>シセツ</t>
    </rPh>
    <rPh sb="6" eb="8">
      <t>セイビ</t>
    </rPh>
    <rPh sb="8" eb="10">
      <t>キキン</t>
    </rPh>
    <phoneticPr fontId="2"/>
  </si>
  <si>
    <t>社会福祉総合対策基金</t>
    <rPh sb="0" eb="2">
      <t>シャカイ</t>
    </rPh>
    <rPh sb="2" eb="4">
      <t>フクシ</t>
    </rPh>
    <rPh sb="4" eb="6">
      <t>ソウゴウ</t>
    </rPh>
    <rPh sb="6" eb="8">
      <t>タイサク</t>
    </rPh>
    <rPh sb="8" eb="10">
      <t>キキン</t>
    </rPh>
    <phoneticPr fontId="2"/>
  </si>
  <si>
    <t>ふるさと応援基金</t>
    <rPh sb="4" eb="6">
      <t>オウエン</t>
    </rPh>
    <rPh sb="6" eb="8">
      <t>キキン</t>
    </rPh>
    <phoneticPr fontId="2"/>
  </si>
  <si>
    <t>商工観光振興対策基金</t>
    <rPh sb="0" eb="2">
      <t>ショウコウ</t>
    </rPh>
    <rPh sb="2" eb="4">
      <t>カンコウ</t>
    </rPh>
    <rPh sb="4" eb="6">
      <t>シンコウ</t>
    </rPh>
    <rPh sb="6" eb="8">
      <t>タイサク</t>
    </rPh>
    <rPh sb="8" eb="10">
      <t>キキン</t>
    </rPh>
    <phoneticPr fontId="2"/>
  </si>
  <si>
    <t>関川村自然環境管理公社</t>
    <rPh sb="0" eb="2">
      <t>セキカワ</t>
    </rPh>
    <rPh sb="2" eb="3">
      <t>ムラ</t>
    </rPh>
    <rPh sb="3" eb="5">
      <t>シゼン</t>
    </rPh>
    <rPh sb="5" eb="7">
      <t>カンキョウ</t>
    </rPh>
    <rPh sb="7" eb="9">
      <t>カンリ</t>
    </rPh>
    <rPh sb="9" eb="11">
      <t>コウシャ</t>
    </rPh>
    <phoneticPr fontId="2"/>
  </si>
  <si>
    <t>パワープラント関川</t>
    <rPh sb="7" eb="9">
      <t>セキカワ</t>
    </rPh>
    <phoneticPr fontId="2"/>
  </si>
  <si>
    <t>関川ふるさとエネルギー株式会社</t>
    <rPh sb="0" eb="2">
      <t>セキカワ</t>
    </rPh>
    <rPh sb="11" eb="15">
      <t>カブシキガイシャ</t>
    </rPh>
    <phoneticPr fontId="2"/>
  </si>
  <si>
    <t>-</t>
    <phoneticPr fontId="2"/>
  </si>
  <si>
    <t>下越福祉行政組合</t>
    <rPh sb="0" eb="2">
      <t>カエツ</t>
    </rPh>
    <rPh sb="2" eb="4">
      <t>フクシ</t>
    </rPh>
    <rPh sb="4" eb="6">
      <t>ギョウセイ</t>
    </rPh>
    <rPh sb="6" eb="8">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</si>
  <si>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</si>
  <si>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</si>
  <si>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</si>
  <si>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
　【非常勤職員公務災害補償等事業特別会計】</t>
  </si>
  <si>
    <t>新潟県市町村総合事務組合
　【交通災害共済事業特別会計】</t>
  </si>
  <si>
    <t>新潟県後期高齢者医療広域連合
　【一般会計】</t>
  </si>
  <si>
    <t>新潟県後期高齢者医療広域連合
　【後期高齢者医療特別会計】</t>
  </si>
  <si>
    <t>新潟県市町村総合事務組合【消防賞じゅつ金等支給事業特別会計】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</si>
  <si>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</si>
  <si>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</si>
  <si>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</si>
  <si>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</si>
  <si>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</si>
  <si>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減少しているが、実質公債費比率は増加している。令和4年の災害復旧で買い入れた地方債は償還年限が比較的短期のため、今後も公債費は高い値で推移することが見込まれる。物価高騰が進んでいる状況のため、公債費が経常収支を圧迫し事業に支障をきたすことがないよう、計画的に地方債の借入を行う必要がある。</t>
    <rPh sb="0" eb="2">
      <t>ショウライ</t>
    </rPh>
    <rPh sb="2" eb="4">
      <t>フタン</t>
    </rPh>
    <rPh sb="4" eb="6">
      <t>ヒリツ</t>
    </rPh>
    <rPh sb="7" eb="9">
      <t>ゲンショウ</t>
    </rPh>
    <rPh sb="15" eb="17">
      <t>ジッシツ</t>
    </rPh>
    <rPh sb="17" eb="20">
      <t>コウサイヒ</t>
    </rPh>
    <rPh sb="20" eb="22">
      <t>ヒリツ</t>
    </rPh>
    <rPh sb="23" eb="25">
      <t>ゾウカ</t>
    </rPh>
    <rPh sb="30" eb="32">
      <t>レイワ</t>
    </rPh>
    <rPh sb="33" eb="34">
      <t>ネン</t>
    </rPh>
    <rPh sb="35" eb="37">
      <t>サイガイ</t>
    </rPh>
    <rPh sb="37" eb="39">
      <t>フッキュウ</t>
    </rPh>
    <rPh sb="40" eb="43">
      <t>カイイ</t>
    </rPh>
    <rPh sb="45" eb="48">
      <t>チホウサイ</t>
    </rPh>
    <rPh sb="49" eb="51">
      <t>ショウカン</t>
    </rPh>
    <rPh sb="51" eb="53">
      <t>ネンゲン</t>
    </rPh>
    <rPh sb="54" eb="57">
      <t>ヒカクテキ</t>
    </rPh>
    <rPh sb="57" eb="59">
      <t>タンキ</t>
    </rPh>
    <rPh sb="63" eb="65">
      <t>コンゴ</t>
    </rPh>
    <rPh sb="66" eb="69">
      <t>コウサイヒ</t>
    </rPh>
    <rPh sb="70" eb="71">
      <t>タカ</t>
    </rPh>
    <rPh sb="72" eb="73">
      <t>アタイ</t>
    </rPh>
    <rPh sb="74" eb="76">
      <t>スイイ</t>
    </rPh>
    <rPh sb="81" eb="83">
      <t>ミコ</t>
    </rPh>
    <rPh sb="87" eb="89">
      <t>ブッカ</t>
    </rPh>
    <rPh sb="89" eb="91">
      <t>コウトウ</t>
    </rPh>
    <rPh sb="92" eb="93">
      <t>スス</t>
    </rPh>
    <rPh sb="97" eb="99">
      <t>ジョウキョウ</t>
    </rPh>
    <rPh sb="103" eb="106">
      <t>コウサイヒ</t>
    </rPh>
    <rPh sb="107" eb="109">
      <t>ケイジョウ</t>
    </rPh>
    <rPh sb="109" eb="111">
      <t>シュウシ</t>
    </rPh>
    <rPh sb="112" eb="114">
      <t>アッパク</t>
    </rPh>
    <rPh sb="115" eb="117">
      <t>ジギョウ</t>
    </rPh>
    <rPh sb="118" eb="120">
      <t>シショウ</t>
    </rPh>
    <rPh sb="132" eb="135">
      <t>ケイカクテキ</t>
    </rPh>
    <rPh sb="136" eb="139">
      <t>チホウサイ</t>
    </rPh>
    <rPh sb="140" eb="142">
      <t>カリイレ</t>
    </rPh>
    <rPh sb="143" eb="144">
      <t>オコナ</t>
    </rPh>
    <rPh sb="145" eb="14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</si>
  <si>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</si>
  <si>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</si>
  <si>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</si>
  <si>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減少しているが、有形固定資産減価償却率は増加しており、老朽化施設対応で潜在的な将来負担は増加していることがわかる。公共施設総合管理計画に沿った計画的な施設更新を行う必要がある。</t>
    <rPh sb="0" eb="2">
      <t>ショウライ</t>
    </rPh>
    <rPh sb="2" eb="4">
      <t>フタン</t>
    </rPh>
    <rPh sb="4" eb="6">
      <t>ヒリツ</t>
    </rPh>
    <rPh sb="7" eb="9">
      <t>ゲンショウ</t>
    </rPh>
    <rPh sb="15" eb="17">
      <t>ユウケイ</t>
    </rPh>
    <rPh sb="17" eb="19">
      <t>コテイ</t>
    </rPh>
    <rPh sb="19" eb="21">
      <t>シサン</t>
    </rPh>
    <rPh sb="21" eb="23">
      <t>ゲンカ</t>
    </rPh>
    <rPh sb="23" eb="25">
      <t>ショウキャク</t>
    </rPh>
    <rPh sb="25" eb="26">
      <t>リツ</t>
    </rPh>
    <rPh sb="27" eb="29">
      <t>ゾウカ</t>
    </rPh>
    <rPh sb="34" eb="37">
      <t>ロウキュウカ</t>
    </rPh>
    <rPh sb="37" eb="39">
      <t>シセツ</t>
    </rPh>
    <rPh sb="39" eb="41">
      <t>タイオウ</t>
    </rPh>
    <rPh sb="42" eb="44">
      <t>センザイ</t>
    </rPh>
    <rPh sb="44" eb="45">
      <t>テキ</t>
    </rPh>
    <rPh sb="46" eb="48">
      <t>ショウライ</t>
    </rPh>
    <rPh sb="48" eb="50">
      <t>フタン</t>
    </rPh>
    <rPh sb="51" eb="53">
      <t>ゾウカ</t>
    </rPh>
    <rPh sb="64" eb="66">
      <t>コウキョウ</t>
    </rPh>
    <rPh sb="66" eb="68">
      <t>シセツ</t>
    </rPh>
    <rPh sb="68" eb="70">
      <t>ソウゴウ</t>
    </rPh>
    <rPh sb="70" eb="72">
      <t>カンリ</t>
    </rPh>
    <rPh sb="72" eb="74">
      <t>ケイカク</t>
    </rPh>
    <rPh sb="75" eb="76">
      <t>ソ</t>
    </rPh>
    <rPh sb="78" eb="81">
      <t>ケイカクテキ</t>
    </rPh>
    <rPh sb="82" eb="84">
      <t>シセツ</t>
    </rPh>
    <rPh sb="84" eb="86">
      <t>コウシン</t>
    </rPh>
    <rPh sb="87" eb="88">
      <t>オコナ</t>
    </rPh>
    <rPh sb="89" eb="91">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</si>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</sst>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40"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177" fontId="39" fillId="0" borderId="112" xfId="12" applyNumberFormat="1" applyFont="1" applyBorder="1" applyAlignment="1" applyProtection="1">
      <alignment horizontal="right" vertical="center" shrinkToFit="1"/>
      <protection locked="0"/>
    </xf>
    <xf numFmtId="177" fontId="39" fillId="0" borderId="113" xfId="12" applyNumberFormat="1" applyFont="1" applyBorder="1" applyAlignment="1" applyProtection="1">
      <alignment horizontal="right" vertical="center" shrinkToFit="1"/>
      <protection locked="0"/>
    </xf>
    <xf numFmtId="177" fontId="39" fillId="0" borderId="114" xfId="15" applyNumberFormat="1" applyFont="1" applyBorder="1" applyAlignment="1" applyProtection="1">
      <alignment horizontal="righ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1"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7"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6EF805-5D9A-46D8-9B61-EA669C9C802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FA2-47DF-B817-64247B3CE0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108058</c:v>
                </c:pt>
                <c:pt idx="1">
                  <c:v>103599</c:v>
                </c:pt>
                <c:pt idx="2">
                  <c:v>138614</c:v>
                </c:pt>
                <c:pt idx="3">
                  <c:v>97631</c:v>
                </c:pt>
                <c:pt idx="4">
                  <c:v>147123</c:v>
                </c:pt>
              </c:numCache>
            </c:numRef>
          </c:val>
          <c:smooth val="0"/>
          <c:extLst>
            <c:ext xmlns:c16="http://schemas.microsoft.com/office/drawing/2014/chart" uri="{C3380CC4-5D6E-409C-BE32-E72D297353CC}">
              <c16:uniqueId val="{00000001-1FA2-47DF-B817-64247B3CE0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4.42</c:v>
                </c:pt>
                <c:pt idx="1">
                  <c:v>5.15</c:v>
                </c:pt>
                <c:pt idx="2">
                  <c:v>5.49</c:v>
                </c:pt>
                <c:pt idx="3">
                  <c:v>5.57</c:v>
                </c:pt>
                <c:pt idx="4">
                  <c:v>5.86</c:v>
                </c:pt>
              </c:numCache>
            </c:numRef>
          </c:val>
          <c:extLst>
            <c:ext xmlns:c16="http://schemas.microsoft.com/office/drawing/2014/chart" uri="{C3380CC4-5D6E-409C-BE32-E72D297353CC}">
              <c16:uniqueId val="{00000000-A2F8-4D2D-B1C4-A325AC8D0C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21.25</c:v>
                </c:pt>
                <c:pt idx="1">
                  <c:v>20.53</c:v>
                </c:pt>
                <c:pt idx="2">
                  <c:v>18.399999999999999</c:v>
                </c:pt>
                <c:pt idx="3">
                  <c:v>19.399999999999999</c:v>
                </c:pt>
                <c:pt idx="4">
                  <c:v>19.45</c:v>
                </c:pt>
              </c:numCache>
            </c:numRef>
          </c:val>
          <c:extLst>
            <c:ext xmlns:c16="http://schemas.microsoft.com/office/drawing/2014/chart" uri="{C3380CC4-5D6E-409C-BE32-E72D297353CC}">
              <c16:uniqueId val="{00000001-A2F8-4D2D-B1C4-A325AC8D0C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-0.02</c:v>
                </c:pt>
                <c:pt idx="1">
                  <c:v>0.89</c:v>
                </c:pt>
                <c:pt idx="2">
                  <c:v>0.88</c:v>
                </c:pt>
                <c:pt idx="3">
                  <c:v>-0.22</c:v>
                </c:pt>
                <c:pt idx="4">
                  <c:v>0.31</c:v>
                </c:pt>
              </c:numCache>
            </c:numRef>
          </c:val>
          <c:smooth val="0"/>
          <c:extLst>
            <c:ext xmlns:c16="http://schemas.microsoft.com/office/drawing/2014/chart" uri="{C3380CC4-5D6E-409C-BE32-E72D297353CC}">
              <c16:uniqueId val="{00000002-A2F8-4D2D-B1C4-A325AC8D0C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6.51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E9-4637-BD4C-57E2FD855E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E9-4637-BD4C-57E2FD855E6D}"/>
            </c:ext>
          </c:extLst>
        </c:ser>
        <c:ser>
          <c:idx val="2"/>
          <c:order val="2"/>
          <c:tx>
            <c:strRef>
              <c:f>データシート!$A$29</c:f>
              <c:strCache>
                <c:ptCount val="1"/>
                <c:pt idx="0">
                  <c:v>宅地等造成特別会計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0.06</c:v>
                </c:pt>
                <c:pt idx="4">
                  <c:v>#N/A</c:v>
                </c:pt>
                <c:pt idx="5">
                  <c:v>0.05</c:v>
                </c:pt>
                <c:pt idx="6">
                  <c:v>#N/A</c:v>
                </c:pt>
                <c:pt idx="7">
                  <c:v>0.05</c:v>
                </c:pt>
                <c:pt idx="8">
                  <c:v>#N/A</c:v>
                </c:pt>
                <c:pt idx="9">
                  <c:v>0.05</c:v>
                </c:pt>
              </c:numCache>
            </c:numRef>
          </c:val>
          <c:extLst>
            <c:ext xmlns:c16="http://schemas.microsoft.com/office/drawing/2014/chart" uri="{C3380CC4-5D6E-409C-BE32-E72D297353CC}">
              <c16:uniqueId val="{00000002-4BE9-4637-BD4C-57E2FD855E6D}"/>
            </c:ext>
          </c:extLst>
        </c:ser>
        <c:ser>
          <c:idx val="3"/>
          <c:order val="3"/>
          <c:tx>
            <c:strRef>
              <c:f>データシート!$A$30</c:f>
              <c:strCache>
                <c:ptCount val="1"/>
                <c:pt idx="0">
                  <c:v>村有温泉特別会計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0.06</c:v>
                </c:pt>
                <c:pt idx="4">
                  <c:v>#N/A</c:v>
                </c:pt>
                <c:pt idx="5">
                  <c:v>0.06</c:v>
                </c:pt>
                <c:pt idx="6">
                  <c:v>#N/A</c:v>
                </c:pt>
                <c:pt idx="7">
                  <c:v>0.04</c:v>
                </c:pt>
                <c:pt idx="8">
                  <c:v>#N/A</c:v>
                </c:pt>
                <c:pt idx="9">
                  <c:v>7.0000000000000007E-2</c:v>
                </c:pt>
              </c:numCache>
            </c:numRef>
          </c:val>
          <c:extLst>
            <c:ext xmlns:c16="http://schemas.microsoft.com/office/drawing/2014/chart" uri="{C3380CC4-5D6E-409C-BE32-E72D297353CC}">
              <c16:uniqueId val="{00000003-4BE9-4637-BD4C-57E2FD855E6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0.73</c:v>
                </c:pt>
                <c:pt idx="2">
                  <c:v>#N/A</c:v>
                </c:pt>
                <c:pt idx="3">
                  <c:v>0.9</c:v>
                </c:pt>
                <c:pt idx="4">
                  <c:v>#N/A</c:v>
                </c:pt>
                <c:pt idx="5">
                  <c:v>0.18</c:v>
                </c:pt>
                <c:pt idx="6">
                  <c:v>#N/A</c:v>
                </c:pt>
                <c:pt idx="7">
                  <c:v>0.22</c:v>
                </c:pt>
                <c:pt idx="8">
                  <c:v>#N/A</c:v>
                </c:pt>
                <c:pt idx="9">
                  <c:v>0.09</c:v>
                </c:pt>
              </c:numCache>
            </c:numRef>
          </c:val>
          <c:extLst>
            <c:ext xmlns:c16="http://schemas.microsoft.com/office/drawing/2014/chart" uri="{C3380CC4-5D6E-409C-BE32-E72D297353CC}">
              <c16:uniqueId val="{00000004-4BE9-4637-BD4C-57E2FD855E6D}"/>
            </c:ext>
          </c:extLst>
        </c:ser>
        <c:ser>
          <c:idx val="5"/>
          <c:order val="5"/>
          <c:tx>
            <c:strRef>
              <c:f>データシート!$A$32</c:f>
              <c:strCache>
                <c:ptCount val="1"/>
                <c:pt idx="0">
                  <c:v>国民健康保険関川診療所特別会計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0.3</c:v>
                </c:pt>
                <c:pt idx="4">
                  <c:v>#N/A</c:v>
                </c:pt>
                <c:pt idx="5">
                  <c:v>0.44</c:v>
                </c:pt>
                <c:pt idx="6">
                  <c:v>#N/A</c:v>
                </c:pt>
                <c:pt idx="7">
                  <c:v>0.49</c:v>
                </c:pt>
                <c:pt idx="8">
                  <c:v>#N/A</c:v>
                </c:pt>
                <c:pt idx="9">
                  <c:v>0.44</c:v>
                </c:pt>
              </c:numCache>
            </c:numRef>
          </c:val>
          <c:extLst>
            <c:ext xmlns:c16="http://schemas.microsoft.com/office/drawing/2014/chart" uri="{C3380CC4-5D6E-409C-BE32-E72D297353CC}">
              <c16:uniqueId val="{00000005-4BE9-4637-BD4C-57E2FD855E6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1.36</c:v>
                </c:pt>
                <c:pt idx="2">
                  <c:v>#N/A</c:v>
                </c:pt>
                <c:pt idx="3">
                  <c:v>1.84</c:v>
                </c:pt>
                <c:pt idx="4">
                  <c:v>#N/A</c:v>
                </c:pt>
                <c:pt idx="5">
                  <c:v>2.06</c:v>
                </c:pt>
                <c:pt idx="6">
                  <c:v>#N/A</c:v>
                </c:pt>
                <c:pt idx="7">
                  <c:v>2.27</c:v>
                </c:pt>
                <c:pt idx="8">
                  <c:v>#N/A</c:v>
                </c:pt>
                <c:pt idx="9">
                  <c:v>2.66</c:v>
                </c:pt>
              </c:numCache>
            </c:numRef>
          </c:val>
          <c:extLst>
            <c:ext xmlns:c16="http://schemas.microsoft.com/office/drawing/2014/chart" uri="{C3380CC4-5D6E-409C-BE32-E72D297353CC}">
              <c16:uniqueId val="{00000006-4BE9-4637-BD4C-57E2FD855E6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1.82</c:v>
                </c:pt>
                <c:pt idx="4">
                  <c:v>#N/A</c:v>
                </c:pt>
                <c:pt idx="5">
                  <c:v>2.52</c:v>
                </c:pt>
                <c:pt idx="6">
                  <c:v>#N/A</c:v>
                </c:pt>
                <c:pt idx="7">
                  <c:v>3.89</c:v>
                </c:pt>
                <c:pt idx="8">
                  <c:v>#N/A</c:v>
                </c:pt>
                <c:pt idx="9">
                  <c:v>4.62</c:v>
                </c:pt>
              </c:numCache>
            </c:numRef>
          </c:val>
          <c:extLst>
            <c:ext xmlns:c16="http://schemas.microsoft.com/office/drawing/2014/chart" uri="{C3380CC4-5D6E-409C-BE32-E72D297353CC}">
              <c16:uniqueId val="{00000007-4BE9-4637-BD4C-57E2FD855E6D}"/>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4.91</c:v>
                </c:pt>
                <c:pt idx="4">
                  <c:v>#N/A</c:v>
                </c:pt>
                <c:pt idx="5">
                  <c:v>4.1900000000000004</c:v>
                </c:pt>
                <c:pt idx="6">
                  <c:v>#N/A</c:v>
                </c:pt>
                <c:pt idx="7">
                  <c:v>4.3</c:v>
                </c:pt>
                <c:pt idx="8">
                  <c:v>#N/A</c:v>
                </c:pt>
                <c:pt idx="9">
                  <c:v>4.8099999999999996</c:v>
                </c:pt>
              </c:numCache>
            </c:numRef>
          </c:val>
          <c:extLst>
            <c:ext xmlns:c16="http://schemas.microsoft.com/office/drawing/2014/chart" uri="{C3380CC4-5D6E-409C-BE32-E72D297353CC}">
              <c16:uniqueId val="{00000008-4BE9-4637-BD4C-57E2FD855E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4.42</c:v>
                </c:pt>
                <c:pt idx="2">
                  <c:v>#N/A</c:v>
                </c:pt>
                <c:pt idx="3">
                  <c:v>5.14</c:v>
                </c:pt>
                <c:pt idx="4">
                  <c:v>#N/A</c:v>
                </c:pt>
                <c:pt idx="5">
                  <c:v>5.49</c:v>
                </c:pt>
                <c:pt idx="6">
                  <c:v>#N/A</c:v>
                </c:pt>
                <c:pt idx="7">
                  <c:v>5.56</c:v>
                </c:pt>
                <c:pt idx="8">
                  <c:v>#N/A</c:v>
                </c:pt>
                <c:pt idx="9">
                  <c:v>5.86</c:v>
                </c:pt>
              </c:numCache>
            </c:numRef>
          </c:val>
          <c:extLst>
            <c:ext xmlns:c16="http://schemas.microsoft.com/office/drawing/2014/chart" uri="{C3380CC4-5D6E-409C-BE32-E72D297353CC}">
              <c16:uniqueId val="{00000009-4BE9-4637-BD4C-57E2FD855E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638</c:v>
                </c:pt>
                <c:pt idx="5">
                  <c:v>643</c:v>
                </c:pt>
                <c:pt idx="8">
                  <c:v>666</c:v>
                </c:pt>
                <c:pt idx="11">
                  <c:v>625</c:v>
                </c:pt>
                <c:pt idx="14">
                  <c:v>631</c:v>
                </c:pt>
              </c:numCache>
            </c:numRef>
          </c:val>
          <c:extLst>
            <c:ext xmlns:c16="http://schemas.microsoft.com/office/drawing/2014/chart" uri="{C3380CC4-5D6E-409C-BE32-E72D297353CC}">
              <c16:uniqueId val="{00000000-FF64-41A9-B2F5-666E8BF3BB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64-41A9-B2F5-666E8BF3BB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64-41A9-B2F5-666E8BF3BB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40</c:v>
                </c:pt>
                <c:pt idx="6">
                  <c:v>43</c:v>
                </c:pt>
                <c:pt idx="9">
                  <c:v>46</c:v>
                </c:pt>
                <c:pt idx="12">
                  <c:v>44</c:v>
                </c:pt>
              </c:numCache>
            </c:numRef>
          </c:val>
          <c:extLst>
            <c:ext xmlns:c16="http://schemas.microsoft.com/office/drawing/2014/chart" uri="{C3380CC4-5D6E-409C-BE32-E72D297353CC}">
              <c16:uniqueId val="{00000003-FF64-41A9-B2F5-666E8BF3BB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291</c:v>
                </c:pt>
                <c:pt idx="3">
                  <c:v>314</c:v>
                </c:pt>
                <c:pt idx="6">
                  <c:v>326</c:v>
                </c:pt>
                <c:pt idx="9">
                  <c:v>350</c:v>
                </c:pt>
                <c:pt idx="12">
                  <c:v>321</c:v>
                </c:pt>
              </c:numCache>
            </c:numRef>
          </c:val>
          <c:extLst>
            <c:ext xmlns:c16="http://schemas.microsoft.com/office/drawing/2014/chart" uri="{C3380CC4-5D6E-409C-BE32-E72D297353CC}">
              <c16:uniqueId val="{00000004-FF64-41A9-B2F5-666E8BF3BB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64-41A9-B2F5-666E8BF3BB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64-41A9-B2F5-666E8BF3BB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563</c:v>
                </c:pt>
                <c:pt idx="3">
                  <c:v>591</c:v>
                </c:pt>
                <c:pt idx="6">
                  <c:v>642</c:v>
                </c:pt>
                <c:pt idx="9">
                  <c:v>606</c:v>
                </c:pt>
                <c:pt idx="12">
                  <c:v>621</c:v>
                </c:pt>
              </c:numCache>
            </c:numRef>
          </c:val>
          <c:extLst>
            <c:ext xmlns:c16="http://schemas.microsoft.com/office/drawing/2014/chart" uri="{C3380CC4-5D6E-409C-BE32-E72D297353CC}">
              <c16:uniqueId val="{00000007-FF64-41A9-B2F5-666E8BF3BB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256</c:v>
                </c:pt>
                <c:pt idx="2">
                  <c:v>#N/A</c:v>
                </c:pt>
                <c:pt idx="3">
                  <c:v>#N/A</c:v>
                </c:pt>
                <c:pt idx="4">
                  <c:v>302</c:v>
                </c:pt>
                <c:pt idx="5">
                  <c:v>#N/A</c:v>
                </c:pt>
                <c:pt idx="6">
                  <c:v>#N/A</c:v>
                </c:pt>
                <c:pt idx="7">
                  <c:v>345</c:v>
                </c:pt>
                <c:pt idx="8">
                  <c:v>#N/A</c:v>
                </c:pt>
                <c:pt idx="9">
                  <c:v>#N/A</c:v>
                </c:pt>
                <c:pt idx="10">
                  <c:v>377</c:v>
                </c:pt>
                <c:pt idx="11">
                  <c:v>#N/A</c:v>
                </c:pt>
                <c:pt idx="12">
                  <c:v>#N/A</c:v>
                </c:pt>
                <c:pt idx="13">
                  <c:v>355</c:v>
                </c:pt>
                <c:pt idx="14">
                  <c:v>#N/A</c:v>
                </c:pt>
              </c:numCache>
            </c:numRef>
          </c:val>
          <c:smooth val="0"/>
          <c:extLst>
            <c:ext xmlns:c16="http://schemas.microsoft.com/office/drawing/2014/chart" uri="{C3380CC4-5D6E-409C-BE32-E72D297353CC}">
              <c16:uniqueId val="{00000008-FF64-41A9-B2F5-666E8BF3BB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6212</c:v>
                </c:pt>
                <c:pt idx="5">
                  <c:v>6027</c:v>
                </c:pt>
                <c:pt idx="8">
                  <c:v>5728</c:v>
                </c:pt>
                <c:pt idx="11">
                  <c:v>5669</c:v>
                </c:pt>
                <c:pt idx="14">
                  <c:v>5578</c:v>
                </c:pt>
              </c:numCache>
            </c:numRef>
          </c:val>
          <c:extLst>
            <c:ext xmlns:c16="http://schemas.microsoft.com/office/drawing/2014/chart" uri="{C3380CC4-5D6E-409C-BE32-E72D297353CC}">
              <c16:uniqueId val="{00000000-FBDD-4BA5-82B2-A872FE47F7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c:v>
                </c:pt>
                <c:pt idx="5">
                  <c:v>49</c:v>
                </c:pt>
                <c:pt idx="8">
                  <c:v>37</c:v>
                </c:pt>
                <c:pt idx="11">
                  <c:v>22</c:v>
                </c:pt>
                <c:pt idx="14">
                  <c:v>11</c:v>
                </c:pt>
              </c:numCache>
            </c:numRef>
          </c:val>
          <c:extLst>
            <c:ext xmlns:c16="http://schemas.microsoft.com/office/drawing/2014/chart" uri="{C3380CC4-5D6E-409C-BE32-E72D297353CC}">
              <c16:uniqueId val="{00000001-FBDD-4BA5-82B2-A872FE47F7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1861</c:v>
                </c:pt>
                <c:pt idx="5">
                  <c:v>1918</c:v>
                </c:pt>
                <c:pt idx="8">
                  <c:v>2109</c:v>
                </c:pt>
                <c:pt idx="11">
                  <c:v>2138</c:v>
                </c:pt>
                <c:pt idx="14">
                  <c:v>2347</c:v>
                </c:pt>
              </c:numCache>
            </c:numRef>
          </c:val>
          <c:extLst>
            <c:ext xmlns:c16="http://schemas.microsoft.com/office/drawing/2014/chart" uri="{C3380CC4-5D6E-409C-BE32-E72D297353CC}">
              <c16:uniqueId val="{00000002-FBDD-4BA5-82B2-A872FE47F7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DD-4BA5-82B2-A872FE47F7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DD-4BA5-82B2-A872FE47F7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DD-4BA5-82B2-A872FE47F7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907</c:v>
                </c:pt>
                <c:pt idx="3">
                  <c:v>894</c:v>
                </c:pt>
                <c:pt idx="6">
                  <c:v>911</c:v>
                </c:pt>
                <c:pt idx="9">
                  <c:v>850</c:v>
                </c:pt>
                <c:pt idx="12">
                  <c:v>831</c:v>
                </c:pt>
              </c:numCache>
            </c:numRef>
          </c:val>
          <c:extLst>
            <c:ext xmlns:c16="http://schemas.microsoft.com/office/drawing/2014/chart" uri="{C3380CC4-5D6E-409C-BE32-E72D297353CC}">
              <c16:uniqueId val="{00000006-FBDD-4BA5-82B2-A872FE47F7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c:v>
                </c:pt>
                <c:pt idx="3">
                  <c:v>84</c:v>
                </c:pt>
                <c:pt idx="6">
                  <c:v>81</c:v>
                </c:pt>
                <c:pt idx="9">
                  <c:v>74</c:v>
                </c:pt>
                <c:pt idx="12">
                  <c:v>67</c:v>
                </c:pt>
              </c:numCache>
            </c:numRef>
          </c:val>
          <c:extLst>
            <c:ext xmlns:c16="http://schemas.microsoft.com/office/drawing/2014/chart" uri="{C3380CC4-5D6E-409C-BE32-E72D297353CC}">
              <c16:uniqueId val="{00000007-FBDD-4BA5-82B2-A872FE47F7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2757</c:v>
                </c:pt>
                <c:pt idx="3">
                  <c:v>2710</c:v>
                </c:pt>
                <c:pt idx="6">
                  <c:v>2631</c:v>
                </c:pt>
                <c:pt idx="9">
                  <c:v>2595</c:v>
                </c:pt>
                <c:pt idx="12">
                  <c:v>2426</c:v>
                </c:pt>
              </c:numCache>
            </c:numRef>
          </c:val>
          <c:extLst>
            <c:ext xmlns:c16="http://schemas.microsoft.com/office/drawing/2014/chart" uri="{C3380CC4-5D6E-409C-BE32-E72D297353CC}">
              <c16:uniqueId val="{00000008-FBDD-4BA5-82B2-A872FE47F7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204</c:v>
                </c:pt>
                <c:pt idx="3">
                  <c:v>95</c:v>
                </c:pt>
                <c:pt idx="6">
                  <c:v>71</c:v>
                </c:pt>
                <c:pt idx="9">
                  <c:v>53</c:v>
                </c:pt>
                <c:pt idx="12">
                  <c:v>53</c:v>
                </c:pt>
              </c:numCache>
            </c:numRef>
          </c:val>
          <c:extLst>
            <c:ext xmlns:c16="http://schemas.microsoft.com/office/drawing/2014/chart" uri="{C3380CC4-5D6E-409C-BE32-E72D297353CC}">
              <c16:uniqueId val="{00000009-FBDD-4BA5-82B2-A872FE47F7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5225</c:v>
                </c:pt>
                <c:pt idx="3">
                  <c:v>5104</c:v>
                </c:pt>
                <c:pt idx="6">
                  <c:v>4887</c:v>
                </c:pt>
                <c:pt idx="9">
                  <c:v>4949</c:v>
                </c:pt>
                <c:pt idx="12">
                  <c:v>5037</c:v>
                </c:pt>
              </c:numCache>
            </c:numRef>
          </c:val>
          <c:extLst>
            <c:ext xmlns:c16="http://schemas.microsoft.com/office/drawing/2014/chart" uri="{C3380CC4-5D6E-409C-BE32-E72D297353CC}">
              <c16:uniqueId val="{0000000A-FBDD-4BA5-82B2-A872FE47F7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1047</c:v>
                </c:pt>
                <c:pt idx="2">
                  <c:v>#N/A</c:v>
                </c:pt>
                <c:pt idx="3">
                  <c:v>#N/A</c:v>
                </c:pt>
                <c:pt idx="4">
                  <c:v>893</c:v>
                </c:pt>
                <c:pt idx="5">
                  <c:v>#N/A</c:v>
                </c:pt>
                <c:pt idx="6">
                  <c:v>#N/A</c:v>
                </c:pt>
                <c:pt idx="7">
                  <c:v>707</c:v>
                </c:pt>
                <c:pt idx="8">
                  <c:v>#N/A</c:v>
                </c:pt>
                <c:pt idx="9">
                  <c:v>#N/A</c:v>
                </c:pt>
                <c:pt idx="10">
                  <c:v>692</c:v>
                </c:pt>
                <c:pt idx="11">
                  <c:v>#N/A</c:v>
                </c:pt>
                <c:pt idx="12">
                  <c:v>#N/A</c:v>
                </c:pt>
                <c:pt idx="13">
                  <c:v>477</c:v>
                </c:pt>
                <c:pt idx="14">
                  <c:v>#N/A</c:v>
                </c:pt>
              </c:numCache>
            </c:numRef>
          </c:val>
          <c:smooth val="0"/>
          <c:extLst>
            <c:ext xmlns:c16="http://schemas.microsoft.com/office/drawing/2014/chart" uri="{C3380CC4-5D6E-409C-BE32-E72D297353CC}">
              <c16:uniqueId val="{0000000B-FBDD-4BA5-82B2-A872FE47F7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670</c:v>
                </c:pt>
                <c:pt idx="1">
                  <c:v>670</c:v>
                </c:pt>
                <c:pt idx="2">
                  <c:v>671</c:v>
                </c:pt>
              </c:numCache>
            </c:numRef>
          </c:val>
          <c:extLst>
            <c:ext xmlns:c16="http://schemas.microsoft.com/office/drawing/2014/chart" uri="{C3380CC4-5D6E-409C-BE32-E72D297353CC}">
              <c16:uniqueId val="{00000000-B2CE-4E37-848E-DC945EC1A5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c:v>
                </c:pt>
                <c:pt idx="1">
                  <c:v>16</c:v>
                </c:pt>
                <c:pt idx="2">
                  <c:v>104</c:v>
                </c:pt>
              </c:numCache>
            </c:numRef>
          </c:val>
          <c:extLst>
            <c:ext xmlns:c16="http://schemas.microsoft.com/office/drawing/2014/chart" uri="{C3380CC4-5D6E-409C-BE32-E72D297353CC}">
              <c16:uniqueId val="{00000001-B2CE-4E37-848E-DC945EC1A5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982</c:v>
                </c:pt>
                <c:pt idx="1">
                  <c:v>972</c:v>
                </c:pt>
                <c:pt idx="2">
                  <c:v>1088</c:v>
                </c:pt>
              </c:numCache>
            </c:numRef>
          </c:val>
          <c:extLst>
            <c:ext xmlns:c16="http://schemas.microsoft.com/office/drawing/2014/chart" uri="{C3380CC4-5D6E-409C-BE32-E72D297353CC}">
              <c16:uniqueId val="{00000002-B2CE-4E37-848E-DC945EC1A5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{C738B614-A2F1-498E-9AA9-E17070405871}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987-41A5-B871-3012EA87F1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{6ED54641-FF8C-463D-8ABC-E0CA2D1C3FA6}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87-41A5-B871-3012EA87F1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{F0EBBD81-6225-42F2-A691-8011F5EC8341}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87-41A5-B871-3012EA87F1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{5970824B-9F03-483C-828B-E6C85A948CBE}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87-41A5-B871-3012EA87F1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{8C98F468-1EAC-4B8F-9468-FFAE534B1AF9}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87-41A5-B871-3012EA87F105}"/>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{EAE197E3-9DCB-41C8-9CB7-F0D2C2C0AF3D}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987-41A5-B871-3012EA87F105}"/>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{D9081061-9DB5-45D0-B327-AF60D898F7EF}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987-41A5-B871-3012EA87F105}"/>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{1A759673-9E84-416C-B2B1-0B5EE327B8F6}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987-41A5-B871-3012EA87F105}"/>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{0F9D1CC2-21DE-4CF9-9754-0B018F67BC11}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987-41A5-B871-3012EA87F1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87.6</c:v>
                </c:pt>
                <c:pt idx="8">
                  <c:v>88</c:v>
                </c:pt>
                <c:pt idx="16">
                  <c:v>88.1</c:v>
                </c:pt>
                <c:pt idx="24">
                  <c:v>86.7</c:v>
                </c:pt>
                <c:pt idx="32">
                  <c:v>87.2</c:v>
                </c:pt>
              </c:numCache>
            </c:numRef>
          </c:xVal>
          <c:yVal>
            <c:numRef>
              <c:f>公会計指標分析・財政指標組合せ分析表!$BP$51:$DC$51</c:f>
              <c:numCache>
                <c:formatCode>#,##0.0;"▲ "#,##0.0</c:formatCode>
                <c:ptCount val="40"/>
                <c:pt idx="0">
                  <c:v>41</c:v>
                </c:pt>
                <c:pt idx="8">
                  <c:v>33.5</c:v>
                </c:pt>
                <c:pt idx="16">
                  <c:v>23.5</c:v>
                </c:pt>
                <c:pt idx="24">
                  <c:v>24.2</c:v>
                </c:pt>
                <c:pt idx="32">
                  <c:v>16.7</c:v>
                </c:pt>
              </c:numCache>
            </c:numRef>
          </c:yVal>
          <c:smooth val="0"/>
          <c:extLst>
            <c:ext xmlns:c16="http://schemas.microsoft.com/office/drawing/2014/chart" uri="{C3380CC4-5D6E-409C-BE32-E72D297353CC}">
              <c16:uniqueId val="{00000009-A987-41A5-B871-3012EA87F1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{E29108FA-FF15-4ADE-9382-A8F2327A1134}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987-41A5-B871-3012EA87F1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{B5C2424E-B0F8-475E-9E32-455F7878402C}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87-41A5-B871-3012EA87F1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{8EA71301-6D37-4F81-A94C-D4BC416F8B0C}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87-41A5-B871-3012EA87F1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{C16CD9D4-4040-4AE5-94B9-DD5729C38A6D}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87-41A5-B871-3012EA87F1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{C84F34E2-79F5-432D-863F-8861384A413D}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87-41A5-B871-3012EA87F10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{7AC794E0-06BD-4C51-AD99-2F0F14078325}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987-41A5-B871-3012EA87F105}"/>
                </c:ext>
              </c:extLst>
            </c:dLbl>
            <c:dLbl>
              <c:idx val="16"/>
              <c:layout>
                <c:manualLayout>
                  <c:x val="-3.1359255137876435E-2"/>
                  <c:y val="-0.10153527211214211"/>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{080E7FA9-8A54-4AE7-BA7B-11FD44317C80}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987-41A5-B871-3012EA87F105}"/>
                </c:ext>
              </c:extLst>
            </c:dLbl>
            <c:dLbl>
              <c:idx val="24"/>
              <c:layout>
                <c:manualLayout>
                  <c:x val="-3.2672246162591886E-2"/>
                  <c:y val="-6.5965476536826259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{72704AF9-6F1F-4CC9-9961-BC5828487D54}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987-41A5-B871-3012EA87F105}"/>
                </c:ext>
              </c:extLst>
            </c:dLbl>
            <c:dLbl>
              <c:idx val="32"/>
              <c:layout>
                <c:manualLayout>
                  <c:x val="-3.2015750650234161E-2"/>
                  <c:y val="-2.6716022437799948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{8117332D-B889-4EC2-9220-9D44F70B747D}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987-41A5-B871-3012EA87F1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62.8</c:v>
                </c:pt>
                <c:pt idx="8">
                  <c:v>64</c:v>
                </c:pt>
                <c:pt idx="16">
                  <c:v>66.2</c:v>
                </c:pt>
                <c:pt idx="24">
                  <c:v>67.099999999999994</c:v>
                </c:pt>
                <c:pt idx="32">
                  <c:v>67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87-41A5-B871-3012EA87F105}"/>
            </c:ext>
          </c:extLst>
        </c:ser>
        <c:dLbls>
          <c:showLegendKey val="0"/>
          <c:showVal val="1"/>
          <c:showCatName val="0"/>
          <c:showSerName val="0"/>
          <c:showPercent val="0"/>
          <c:showBubbleSize val="0"/>
        </c:dLbls>
        <c:axId val="46179840"/>
        <c:axId val="46181760"/>
      </c:scatterChart>
      <c:valAx>
        <c:axId val="46179840"/>
        <c:scaling>
          <c:orientation val="maxMin"/>
          <c:max val="9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{192A2BF9-F2EE-4898-8729-93E7BD019F2E}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970-4F66-AFFA-EAD142A756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{72165096-1C39-432F-AD39-64D3ECBA6EF8}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70-4F66-AFFA-EAD142A756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{ED74FD40-3168-458D-A5C5-0BDFB60C13EB}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70-4F66-AFFA-EAD142A756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{E08D1067-D194-438D-A7B7-F88362ACC9F3}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70-4F66-AFFA-EAD142A756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{01A8CB04-34E4-4636-B566-853F073FD164}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70-4F66-AFFA-EAD142A756B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{DECF404C-0EA0-4D9E-BDB1-92BF8C7A3D9E}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970-4F66-AFFA-EAD142A756B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{50A76C62-323E-4056-A776-A09A2AEA03EA}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970-4F66-AFFA-EAD142A756B5}"/>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{429F2488-E618-47A6-92BA-A49856320842}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970-4F66-AFFA-EAD142A756B5}"/>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{05F763E7-5792-4F0B-9603-9C13F514944D}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970-4F66-AFFA-EAD142A756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10.5</c:v>
                </c:pt>
                <c:pt idx="16">
                  <c:v>10.9</c:v>
                </c:pt>
                <c:pt idx="24">
                  <c:v>12</c:v>
                </c:pt>
                <c:pt idx="32">
                  <c:v>12.4</c:v>
                </c:pt>
              </c:numCache>
            </c:numRef>
          </c:xVal>
          <c:yVal>
            <c:numRef>
              <c:f>公会計指標分析・財政指標組合せ分析表!$BP$73:$DC$73</c:f>
              <c:numCache>
                <c:formatCode>#,##0.0;"▲ "#,##0.0</c:formatCode>
                <c:ptCount val="40"/>
                <c:pt idx="0">
                  <c:v>41</c:v>
                </c:pt>
                <c:pt idx="8">
                  <c:v>33.5</c:v>
                </c:pt>
                <c:pt idx="16">
                  <c:v>23.5</c:v>
                </c:pt>
                <c:pt idx="24">
                  <c:v>24.2</c:v>
                </c:pt>
                <c:pt idx="32">
                  <c:v>16.7</c:v>
                </c:pt>
              </c:numCache>
            </c:numRef>
          </c:yVal>
          <c:smooth val="0"/>
          <c:extLst>
            <c:ext xmlns:c16="http://schemas.microsoft.com/office/drawing/2014/chart" uri="{C3380CC4-5D6E-409C-BE32-E72D297353CC}">
              <c16:uniqueId val="{00000009-1970-4F66-AFFA-EAD142A756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{A0985EAE-1A10-4B2D-8589-FC93F597DAEF}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970-4F66-AFFA-EAD142A756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{1F5D9E5F-A1F8-4C51-84F6-386C9F250D6F}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70-4F66-AFFA-EAD142A756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{B227B25E-8005-4D8D-A976-F61D19133519}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70-4F66-AFFA-EAD142A756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{FCA4A45E-931D-4CAC-A20B-8A15DE048E04}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70-4F66-AFFA-EAD142A756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{3F30E9F3-2C3D-47FA-BC22-604D93F89218}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70-4F66-AFFA-EAD142A756B5}"/>
                </c:ext>
              </c:extLst>
            </c:dLbl>
            <c:dLbl>
              <c:idx val="8"/>
              <c:layout>
                <c:manualLayout>
                  <c:x val="-4.4905057365901176E-2"/>
                  <c:y val="-5.7686380022837082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{5648171F-2A7A-4604-91AF-C503E8D5389F}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970-4F66-AFFA-EAD142A756B5}"/>
                </c:ext>
              </c:extLst>
            </c:dLbl>
            <c:dLbl>
              <c:idx val="16"/>
              <c:layout>
                <c:manualLayout>
                  <c:x val="-1.8235628084249993E-2"/>
                  <c:y val="-9.0797735746181094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{9CD1C7E7-FFB4-4717-BE0B-691923879360}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970-4F66-AFFA-EAD142A756B5}"/>
                </c:ext>
              </c:extLst>
            </c:dLbl>
            <c:dLbl>
              <c:idx val="24"/>
              <c:layout>
                <c:manualLayout>
                  <c:x val="-2.5298460057526718E-2"/>
                  <c:y val="-1.984492847832089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{F50D176A-BD29-4B43-AA56-A1AE0576AC51}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970-4F66-AFFA-EAD142A756B5}"/>
                </c:ext>
              </c:extLst>
            </c:dLbl>
            <c:dLbl>
              <c:idx val="32"/>
              <c:layout>
                <c:manualLayout>
                  <c:x val="-3.7842225392624447E-2"/>
                  <c:y val="-8.133737286005204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{8DAE9AE2-AB3E-4C23-8BE6-5931E484E628}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970-4F66-AFFA-EAD142A756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8</c:v>
                </c:pt>
                <c:pt idx="16">
                  <c:v>8</c:v>
                </c:pt>
                <c:pt idx="24">
                  <c:v>8.3000000000000007</c:v>
                </c:pt>
                <c:pt idx="32">
                  <c:v>8.4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70-4F66-AFFA-EAD142A756B5}"/>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税など村税が減少傾向なこと、高齢化が進み現役世代の人口減少が進んでいることから、類似団体より低い数値で推移している。今後も自主財源の確保に努めつつ、人口減少社会に適応した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ポイント悪化した。主な要因は、公債費の増加によるもの。公債費については、令和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年度に発生した豪雨災害で借り入れた地方債の償還が始まるため、今後も高い値で推移する見込み。物件費や人件費についても、今後上昇が見込まれている。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歳入面でも、人口減少により地方交付税の額も減少が見込まれることから、事業の効率化に努め、経常経費の削減を図る必要がある。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61066</xdr:rowOff>
    </xdr:from>
    <xdr:to>
      <xdr:col>23</xdr:col>
      <xdr:colOff>133350</xdr:colOff>
      <xdr:row>61</xdr:row>
      <xdr:rowOff>69109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195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127953</xdr:rowOff>
    </xdr:from>
    <xdr:to>
      <xdr:col>19</xdr:col>
      <xdr:colOff>133350</xdr:colOff>
      <xdr:row>61</xdr:row>
      <xdr:rowOff>61066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1495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127953</xdr:rowOff>
    </xdr:from>
    <xdr:to>
      <xdr:col>15</xdr:col>
      <xdr:colOff>82550</xdr:colOff>
      <xdr:row>61</xdr:row>
      <xdr:rowOff>105304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14953"/>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77153</xdr:rowOff>
    </xdr:from>
    <xdr:to>
      <xdr:col>11</xdr:col>
      <xdr:colOff>31750</xdr:colOff>
      <xdr:row>61</xdr:row>
      <xdr:rowOff>105304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3560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18309</xdr:rowOff>
    </xdr:from>
    <xdr:to>
      <xdr:col>23</xdr:col>
      <xdr:colOff>184150</xdr:colOff>
      <xdr:row>61</xdr:row>
      <xdr:rowOff>119909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34836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10266</xdr:rowOff>
    </xdr:from>
    <xdr:to>
      <xdr:col>19</xdr:col>
      <xdr:colOff>184150</xdr:colOff>
      <xdr:row>61</xdr:row>
      <xdr:rowOff>111866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96643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55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77153</xdr:rowOff>
    </xdr:from>
    <xdr:to>
      <xdr:col>15</xdr:col>
      <xdr:colOff>133350</xdr:colOff>
      <xdr:row>61</xdr:row>
      <xdr:rowOff>7303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17480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54504</xdr:rowOff>
    </xdr:from>
    <xdr:to>
      <xdr:col>11</xdr:col>
      <xdr:colOff>82550</xdr:colOff>
      <xdr:row>61</xdr:row>
      <xdr:rowOff>156104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140881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26353</xdr:rowOff>
    </xdr:from>
    <xdr:to>
      <xdr:col>7</xdr:col>
      <xdr:colOff>31750</xdr:colOff>
      <xdr:row>61</xdr:row>
      <xdr:rowOff>127953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138130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人口一人当たり人件費・物件費については、大きく改善しているが、前年度は豪雨災害により人件費・物件費とも突出して高い年だったためで、令和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ると大きく増加している状況となっている。これは全国的に物価・人件費が高騰していることに加え、村の人口減少が進んでいるため。また、常備消防、ごみ処理、し尿処理などを近隣自治体に委託していることも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今後も人口減少は進むため、それに対応した業務の効率化に取り組む必要がある。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98692</xdr:rowOff>
    </xdr:from>
    <xdr:to>
      <xdr:col>23</xdr:col>
      <xdr:colOff>133350</xdr:colOff>
      <xdr:row>82</xdr:row>
      <xdr:rowOff>131890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57592"/>
          <a:ext cx="8382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71193</xdr:rowOff>
    </xdr:from>
    <xdr:to>
      <xdr:col>19</xdr:col>
      <xdr:colOff>133350</xdr:colOff>
      <xdr:row>82</xdr:row>
      <xdr:rowOff>131890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0093"/>
          <a:ext cx="889000" cy="6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43360</xdr:rowOff>
    </xdr:from>
    <xdr:to>
      <xdr:col>15</xdr:col>
      <xdr:colOff>82550</xdr:colOff>
      <xdr:row>82</xdr:row>
      <xdr:rowOff>71193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2260"/>
          <a:ext cx="8890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10451</xdr:rowOff>
    </xdr:from>
    <xdr:to>
      <xdr:col>11</xdr:col>
      <xdr:colOff>31750</xdr:colOff>
      <xdr:row>82</xdr:row>
      <xdr:rowOff>43360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9351"/>
          <a:ext cx="8890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47892</xdr:rowOff>
    </xdr:from>
    <xdr:to>
      <xdr:col>23</xdr:col>
      <xdr:colOff>184150</xdr:colOff>
      <xdr:row>82</xdr:row>
      <xdr:rowOff>149492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19969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81090</xdr:rowOff>
    </xdr:from>
    <xdr:to>
      <xdr:col>19</xdr:col>
      <xdr:colOff>184150</xdr:colOff>
      <xdr:row>83</xdr:row>
      <xdr:rowOff>11240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167467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26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20393</xdr:rowOff>
    </xdr:from>
    <xdr:to>
      <xdr:col>15</xdr:col>
      <xdr:colOff>133350</xdr:colOff>
      <xdr:row>82</xdr:row>
      <xdr:rowOff>121993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106770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6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164010</xdr:rowOff>
    </xdr:from>
    <xdr:to>
      <xdr:col>11</xdr:col>
      <xdr:colOff>82550</xdr:colOff>
      <xdr:row>82</xdr:row>
      <xdr:rowOff>94160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78937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3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131101</xdr:rowOff>
    </xdr:from>
    <xdr:to>
      <xdr:col>7</xdr:col>
      <xdr:colOff>31750</xdr:colOff>
      <xdr:row>82</xdr:row>
      <xdr:rowOff>61251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46028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0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年度まで大卒枠の職員採用を行っていなかったこともあり、類似団体内でも低い水準となっている。近年は基本的に人事院勧告に対応して給与水準を変動させている。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39511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16261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39511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224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103716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224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103716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955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村の人口が減少しているため、</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人当たり職員数は増加傾向にある。業務の効率化に努め、適切な定数管理に取り組む。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130111</xdr:rowOff>
    </xdr:from>
    <xdr:to>
      <xdr:col>81</xdr:col>
      <xdr:colOff>44450</xdr:colOff>
      <xdr:row>63</xdr:row>
      <xdr:rowOff>34671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60011"/>
          <a:ext cx="8382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130111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98480"/>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35401</xdr:rowOff>
    </xdr:from>
    <xdr:to>
      <xdr:col>72</xdr:col>
      <xdr:colOff>203200</xdr:colOff>
      <xdr:row>62</xdr:row>
      <xdr:rowOff>68580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65301"/>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5842</xdr:rowOff>
    </xdr:from>
    <xdr:to>
      <xdr:col>68</xdr:col>
      <xdr:colOff>152400</xdr:colOff>
      <xdr:row>62</xdr:row>
      <xdr:rowOff>35401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35742"/>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155321</xdr:rowOff>
    </xdr:from>
    <xdr:to>
      <xdr:col>81</xdr:col>
      <xdr:colOff>95250</xdr:colOff>
      <xdr:row>63</xdr:row>
      <xdr:rowOff>85471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127398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5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79311</xdr:rowOff>
    </xdr:from>
    <xdr:to>
      <xdr:col>77</xdr:col>
      <xdr:colOff>95250</xdr:colOff>
      <xdr:row>63</xdr:row>
      <xdr:rowOff>9461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165688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9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156051</xdr:rowOff>
    </xdr:from>
    <xdr:to>
      <xdr:col>68</xdr:col>
      <xdr:colOff>203200</xdr:colOff>
      <xdr:row>62</xdr:row>
      <xdr:rowOff>86201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70978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126492</xdr:rowOff>
    </xdr:from>
    <xdr:to>
      <xdr:col>64</xdr:col>
      <xdr:colOff>152400</xdr:colOff>
      <xdr:row>62</xdr:row>
      <xdr:rowOff>56642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41419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％となった。主な要因は、起債の償還額の増加と分母となる地方交付税の減少によるもの。今後、令和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年度の豪雨災害で借り入れた地方債の償還が本格化するため上昇が見込まれる。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今後も事業実施の際には、過疎債や辺地債など交付税措置の手厚い地方債を活用して、実質公債費比率の抑制に努める。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141224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228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121920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2697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68834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504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214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ポイント改善した。要因としては、公営企業会計の地方債の償還が進んでいること、将来的な支出に備えて基金の積み増しをしたことがあげられる。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今後の事業実施の際にも、補助金や財政措置の有利な地方債の活用など、将来負担が過大にならないよう事業に取り組む必要がある。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104805</xdr:rowOff>
    </xdr:from>
    <xdr:to>
      <xdr:col>81</xdr:col>
      <xdr:colOff>44450</xdr:colOff>
      <xdr:row>15</xdr:row>
      <xdr:rowOff>19534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05105"/>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11490</xdr:rowOff>
    </xdr:from>
    <xdr:to>
      <xdr:col>77</xdr:col>
      <xdr:colOff>44450</xdr:colOff>
      <xdr:row>15</xdr:row>
      <xdr:rowOff>19534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58324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11490</xdr:rowOff>
    </xdr:from>
    <xdr:to>
      <xdr:col>72</xdr:col>
      <xdr:colOff>203200</xdr:colOff>
      <xdr:row>15</xdr:row>
      <xdr:rowOff>126395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8324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126395</xdr:rowOff>
    </xdr:from>
    <xdr:to>
      <xdr:col>68</xdr:col>
      <xdr:colOff>152400</xdr:colOff>
      <xdr:row>16</xdr:row>
      <xdr:rowOff>41124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98145"/>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54005</xdr:rowOff>
    </xdr:from>
    <xdr:to>
      <xdr:col>81</xdr:col>
      <xdr:colOff>95250</xdr:colOff>
      <xdr:row>14</xdr:row>
      <xdr:rowOff>155605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26082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2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140184</xdr:rowOff>
    </xdr:from>
    <xdr:to>
      <xdr:col>77</xdr:col>
      <xdr:colOff>95250</xdr:colOff>
      <xdr:row>15</xdr:row>
      <xdr:rowOff>70334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55111</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62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47067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75595</xdr:rowOff>
    </xdr:from>
    <xdr:to>
      <xdr:col>68</xdr:col>
      <xdr:colOff>203200</xdr:colOff>
      <xdr:row>16</xdr:row>
      <xdr:rowOff>5745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161972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7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161774</xdr:rowOff>
    </xdr:from>
    <xdr:to>
      <xdr:col>64</xdr:col>
      <xdr:colOff>152400</xdr:colOff>
      <xdr:row>16</xdr:row>
      <xdr:rowOff>91924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76701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人件費はラスパイレス指数が低いこともあり、類似団体よりやや低い水準で推移している。今後も適正な定員管理に努める。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2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8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近隣市に常備消防やごみ処理などを委託しているため、類似団体より高い値での推移となっている。今後も物価高騰が見込まれるため、業務見直しと歳出の削減に努める必要がある。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73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8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19</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8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327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80010</xdr:rowOff>
    </xdr:from>
    <xdr:to>
      <xdr:col>82</xdr:col>
      <xdr:colOff>158750</xdr:colOff>
      <xdr:row>20</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52087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扶助費は概ね例年並みで推移している。少子化が進んでおり、児童手当の給付費などが減っているため、類似団体より低い水準となっている。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年度に大幅に数値が上昇しているが、これは簡易水道事業、下水道事業が法適用の公営企業となり、これまで繰出金として支出してきたものを補助金として支出することになったため。令和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年度は概ね類似団体程度の数値となっている。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56243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624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60</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66300"/>
          <a:ext cx="889000" cy="66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ポイントとなった。前年度は水害の影響で簡水・下水道事業会計への補助金を増やしていたことが主な要因。なお、令和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年度は簡易水道事業と下水道事業が法適用の公営企業となったため大幅に比率が上昇している。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26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36</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59837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公債費は増加傾向で推移している。令和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年の水害の際に借り入れた地方債の償還が令和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年度以降本格化するため、減債基金への積み立てなどで将来的な経費に備えるほか、交付税算入額の低い地方債の起債額を抑制する必要がある。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457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4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49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123189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41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52088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前年度と同程度で推移ししている。令和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年度以降、令和４年度の水害で借り入れた地方債の償還が本格化し、経常収支も悪化が見込まれるため、特に交付税措置率の低い地方債のについては発行の抑制に努める必要がある。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117856</xdr:rowOff>
    </xdr:from>
    <xdr:to>
      <xdr:col>82</xdr:col>
      <xdr:colOff>107950</xdr:colOff>
      <xdr:row>74</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051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168148</xdr:rowOff>
    </xdr:from>
    <xdr:to>
      <xdr:col>78</xdr:col>
      <xdr:colOff>69850</xdr:colOff>
      <xdr:row>74</xdr:row>
      <xdr:rowOff>117856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8399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168148</xdr:rowOff>
    </xdr:from>
    <xdr:to>
      <xdr:col>73</xdr:col>
      <xdr:colOff>180975</xdr:colOff>
      <xdr:row>74</xdr:row>
      <xdr:rowOff>163576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8399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138430</xdr:rowOff>
    </xdr:from>
    <xdr:to>
      <xdr:col>69</xdr:col>
      <xdr:colOff>92075</xdr:colOff>
      <xdr:row>74</xdr:row>
      <xdr:rowOff>163576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257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67056</xdr:rowOff>
    </xdr:from>
    <xdr:to>
      <xdr:col>82</xdr:col>
      <xdr:colOff>158750</xdr:colOff>
      <xdr:row>74</xdr:row>
      <xdr:rowOff>168656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83583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67056</xdr:rowOff>
    </xdr:from>
    <xdr:to>
      <xdr:col>78</xdr:col>
      <xdr:colOff>120650</xdr:colOff>
      <xdr:row>74</xdr:row>
      <xdr:rowOff>168656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117348</xdr:rowOff>
    </xdr:from>
    <xdr:to>
      <xdr:col>74</xdr:col>
      <xdr:colOff>31750</xdr:colOff>
      <xdr:row>74</xdr:row>
      <xdr:rowOff>47498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57675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0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27703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87630</xdr:rowOff>
    </xdr:from>
    <xdr:to>
      <xdr:col>65</xdr:col>
      <xdr:colOff>53975</xdr:colOff>
      <xdr:row>75</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144457</xdr:rowOff>
    </xdr:from>
    <xdr:to>
      <xdr:col>29</xdr:col>
      <xdr:colOff>127000</xdr:colOff>
      <xdr:row>17</xdr:row>
      <xdr:rowOff>18735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5282"/>
          <a:ext cx="647700" cy="4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18735</xdr:rowOff>
    </xdr:from>
    <xdr:to>
      <xdr:col>26</xdr:col>
      <xdr:colOff>50800</xdr:colOff>
      <xdr:row>18</xdr:row>
      <xdr:rowOff>973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1010"/>
          <a:ext cx="698500" cy="153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973</xdr:rowOff>
    </xdr:from>
    <xdr:to>
      <xdr:col>22</xdr:col>
      <xdr:colOff>114300</xdr:colOff>
      <xdr:row>18</xdr:row>
      <xdr:rowOff>36063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4698"/>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36063</xdr:rowOff>
    </xdr:from>
    <xdr:to>
      <xdr:col>18</xdr:col>
      <xdr:colOff>177800</xdr:colOff>
      <xdr:row>18</xdr:row>
      <xdr:rowOff>105344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9788"/>
          <a:ext cx="698500" cy="6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93657</xdr:rowOff>
    </xdr:from>
    <xdr:to>
      <xdr:col>29</xdr:col>
      <xdr:colOff>177800</xdr:colOff>
      <xdr:row>17</xdr:row>
      <xdr:rowOff>23807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110184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139385</xdr:rowOff>
    </xdr:from>
    <xdr:to>
      <xdr:col>26</xdr:col>
      <xdr:colOff>101600</xdr:colOff>
      <xdr:row>17</xdr:row>
      <xdr:rowOff>69535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79712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121623</xdr:rowOff>
    </xdr:from>
    <xdr:to>
      <xdr:col>22</xdr:col>
      <xdr:colOff>165100</xdr:colOff>
      <xdr:row>18</xdr:row>
      <xdr:rowOff>51773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61950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156713</xdr:rowOff>
    </xdr:from>
    <xdr:to>
      <xdr:col>19</xdr:col>
      <xdr:colOff>38100</xdr:colOff>
      <xdr:row>18</xdr:row>
      <xdr:rowOff>86863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97040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54544</xdr:rowOff>
    </xdr:from>
    <xdr:to>
      <xdr:col>15</xdr:col>
      <xdr:colOff>101600</xdr:colOff>
      <xdr:row>18</xdr:row>
      <xdr:rowOff>156144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140921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330729</xdr:rowOff>
    </xdr:from>
    <xdr:to>
      <xdr:col>29</xdr:col>
      <xdr:colOff>127000</xdr:colOff>
      <xdr:row>35</xdr:row>
      <xdr:rowOff>4814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98179"/>
          <a:ext cx="647700" cy="16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330729</xdr:rowOff>
    </xdr:from>
    <xdr:to>
      <xdr:col>26</xdr:col>
      <xdr:colOff>50800</xdr:colOff>
      <xdr:row>35</xdr:row>
      <xdr:rowOff>54884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98179"/>
          <a:ext cx="698500" cy="6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54884</xdr:rowOff>
    </xdr:from>
    <xdr:to>
      <xdr:col>22</xdr:col>
      <xdr:colOff>114300</xdr:colOff>
      <xdr:row>35</xdr:row>
      <xdr:rowOff>133179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65234"/>
          <a:ext cx="698500" cy="7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133179</xdr:rowOff>
    </xdr:from>
    <xdr:to>
      <xdr:col>18</xdr:col>
      <xdr:colOff>177800</xdr:colOff>
      <xdr:row>35</xdr:row>
      <xdr:rowOff>209341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43529"/>
          <a:ext cx="698500" cy="7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296914</xdr:rowOff>
    </xdr:from>
    <xdr:to>
      <xdr:col>29</xdr:col>
      <xdr:colOff>177800</xdr:colOff>
      <xdr:row>35</xdr:row>
      <xdr:rowOff>55614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6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141990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279929</xdr:rowOff>
    </xdr:from>
    <xdr:to>
      <xdr:col>26</xdr:col>
      <xdr:colOff>101600</xdr:colOff>
      <xdr:row>35</xdr:row>
      <xdr:rowOff>38629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4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48805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1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4084</xdr:rowOff>
    </xdr:from>
    <xdr:to>
      <xdr:col>22</xdr:col>
      <xdr:colOff>165100</xdr:colOff>
      <xdr:row>35</xdr:row>
      <xdr:rowOff>105684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1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115861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8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82379</xdr:rowOff>
    </xdr:from>
    <xdr:to>
      <xdr:col>19</xdr:col>
      <xdr:colOff>38100</xdr:colOff>
      <xdr:row>35</xdr:row>
      <xdr:rowOff>183979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194156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158541</xdr:rowOff>
    </xdr:from>
    <xdr:to>
      <xdr:col>15</xdr:col>
      <xdr:colOff>101600</xdr:colOff>
      <xdr:row>35</xdr:row>
      <xdr:rowOff>260141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6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270318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28966</xdr:rowOff>
    </xdr:from>
    <xdr:to>
      <xdr:col>24</xdr:col>
      <xdr:colOff>63500</xdr:colOff>
      <xdr:row>34</xdr:row>
      <xdr:rowOff>87469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58266"/>
          <a:ext cx="838200" cy="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87469</xdr:rowOff>
    </xdr:from>
    <xdr:to>
      <xdr:col>19</xdr:col>
      <xdr:colOff>177800</xdr:colOff>
      <xdr:row>35</xdr:row>
      <xdr:rowOff>81608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16769"/>
          <a:ext cx="889000" cy="1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81608</xdr:rowOff>
    </xdr:from>
    <xdr:to>
      <xdr:col>15</xdr:col>
      <xdr:colOff>50800</xdr:colOff>
      <xdr:row>35</xdr:row>
      <xdr:rowOff>129102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82358"/>
          <a:ext cx="889000" cy="4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129102</xdr:rowOff>
    </xdr:from>
    <xdr:to>
      <xdr:col>10</xdr:col>
      <xdr:colOff>114300</xdr:colOff>
      <xdr:row>36</xdr:row>
      <xdr:rowOff>168897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29852"/>
          <a:ext cx="889000" cy="2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149616</xdr:rowOff>
    </xdr:from>
    <xdr:to>
      <xdr:col>24</xdr:col>
      <xdr:colOff>114300</xdr:colOff>
      <xdr:row>34</xdr:row>
      <xdr:rowOff>79766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36669</xdr:rowOff>
    </xdr:from>
    <xdr:to>
      <xdr:col>20</xdr:col>
      <xdr:colOff>38100</xdr:colOff>
      <xdr:row>34</xdr:row>
      <xdr:rowOff>138269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154796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30808</xdr:rowOff>
    </xdr:from>
    <xdr:to>
      <xdr:col>15</xdr:col>
      <xdr:colOff>101600</xdr:colOff>
      <xdr:row>35</xdr:row>
      <xdr:rowOff>132408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148935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0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78302</xdr:rowOff>
    </xdr:from>
    <xdr:to>
      <xdr:col>10</xdr:col>
      <xdr:colOff>165100</xdr:colOff>
      <xdr:row>36</xdr:row>
      <xdr:rowOff>8452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24979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5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118097</xdr:rowOff>
    </xdr:from>
    <xdr:to>
      <xdr:col>6</xdr:col>
      <xdr:colOff>38100</xdr:colOff>
      <xdr:row>37</xdr:row>
      <xdr:rowOff>48247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64774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71668</xdr:rowOff>
    </xdr:from>
    <xdr:to>
      <xdr:col>24</xdr:col>
      <xdr:colOff>63500</xdr:colOff>
      <xdr:row>57</xdr:row>
      <xdr:rowOff>105760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844318"/>
          <a:ext cx="838200" cy="3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71668</xdr:rowOff>
    </xdr:from>
    <xdr:to>
      <xdr:col>19</xdr:col>
      <xdr:colOff>177800</xdr:colOff>
      <xdr:row>57</xdr:row>
      <xdr:rowOff>125483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44318"/>
          <a:ext cx="889000" cy="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125483</xdr:rowOff>
    </xdr:from>
    <xdr:to>
      <xdr:col>15</xdr:col>
      <xdr:colOff>50800</xdr:colOff>
      <xdr:row>57</xdr:row>
      <xdr:rowOff>142981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98133"/>
          <a:ext cx="889000" cy="1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142981</xdr:rowOff>
    </xdr:from>
    <xdr:to>
      <xdr:col>10</xdr:col>
      <xdr:colOff>114300</xdr:colOff>
      <xdr:row>57</xdr:row>
      <xdr:rowOff>148695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1563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54960</xdr:rowOff>
    </xdr:from>
    <xdr:to>
      <xdr:col>24</xdr:col>
      <xdr:colOff>114300</xdr:colOff>
      <xdr:row>57</xdr:row>
      <xdr:rowOff>156560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77837</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20868</xdr:rowOff>
    </xdr:from>
    <xdr:to>
      <xdr:col>20</xdr:col>
      <xdr:colOff>38100</xdr:colOff>
      <xdr:row>57</xdr:row>
      <xdr:rowOff>122468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138995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6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74683</xdr:rowOff>
    </xdr:from>
    <xdr:to>
      <xdr:col>15</xdr:col>
      <xdr:colOff>101600</xdr:colOff>
      <xdr:row>58</xdr:row>
      <xdr:rowOff>4833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21360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2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92181</xdr:rowOff>
    </xdr:from>
    <xdr:to>
      <xdr:col>10</xdr:col>
      <xdr:colOff>165100</xdr:colOff>
      <xdr:row>58</xdr:row>
      <xdr:rowOff>22331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38858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4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97895</xdr:rowOff>
    </xdr:from>
    <xdr:to>
      <xdr:col>6</xdr:col>
      <xdr:colOff>38100</xdr:colOff>
      <xdr:row>58</xdr:row>
      <xdr:rowOff>28045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44572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4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85655</xdr:rowOff>
    </xdr:from>
    <xdr:to>
      <xdr:col>24</xdr:col>
      <xdr:colOff>63500</xdr:colOff>
      <xdr:row>74</xdr:row>
      <xdr:rowOff>96304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601505"/>
          <a:ext cx="838200" cy="18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69691</xdr:rowOff>
    </xdr:from>
    <xdr:to>
      <xdr:col>19</xdr:col>
      <xdr:colOff>177800</xdr:colOff>
      <xdr:row>73</xdr:row>
      <xdr:rowOff>85655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585541"/>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69691</xdr:rowOff>
    </xdr:from>
    <xdr:to>
      <xdr:col>15</xdr:col>
      <xdr:colOff>50800</xdr:colOff>
      <xdr:row>74</xdr:row>
      <xdr:rowOff>95714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585541"/>
          <a:ext cx="889000" cy="19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95714</xdr:rowOff>
    </xdr:from>
    <xdr:to>
      <xdr:col>10</xdr:col>
      <xdr:colOff>114300</xdr:colOff>
      <xdr:row>75</xdr:row>
      <xdr:rowOff>141091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783014"/>
          <a:ext cx="889000" cy="2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45504</xdr:rowOff>
    </xdr:from>
    <xdr:to>
      <xdr:col>24</xdr:col>
      <xdr:colOff>114300</xdr:colOff>
      <xdr:row>74</xdr:row>
      <xdr:rowOff>147104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7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68381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8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34855</xdr:rowOff>
    </xdr:from>
    <xdr:to>
      <xdr:col>20</xdr:col>
      <xdr:colOff>38100</xdr:colOff>
      <xdr:row>73</xdr:row>
      <xdr:rowOff>136455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5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152982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3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18891</xdr:rowOff>
    </xdr:from>
    <xdr:to>
      <xdr:col>15</xdr:col>
      <xdr:colOff>101600</xdr:colOff>
      <xdr:row>73</xdr:row>
      <xdr:rowOff>120491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5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137018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44914</xdr:rowOff>
    </xdr:from>
    <xdr:to>
      <xdr:col>10</xdr:col>
      <xdr:colOff>165100</xdr:colOff>
      <xdr:row>74</xdr:row>
      <xdr:rowOff>146514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7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163041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90291</xdr:rowOff>
    </xdr:from>
    <xdr:to>
      <xdr:col>6</xdr:col>
      <xdr:colOff>38100</xdr:colOff>
      <xdr:row>76</xdr:row>
      <xdr:rowOff>20441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36968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136958</xdr:rowOff>
    </xdr:from>
    <xdr:to>
      <xdr:col>24</xdr:col>
      <xdr:colOff>63500</xdr:colOff>
      <xdr:row>97</xdr:row>
      <xdr:rowOff>163833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67608"/>
          <a:ext cx="838200" cy="2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108849</xdr:rowOff>
    </xdr:from>
    <xdr:to>
      <xdr:col>19</xdr:col>
      <xdr:colOff>177800</xdr:colOff>
      <xdr:row>97</xdr:row>
      <xdr:rowOff>136958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39499"/>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108849</xdr:rowOff>
    </xdr:from>
    <xdr:to>
      <xdr:col>15</xdr:col>
      <xdr:colOff>50800</xdr:colOff>
      <xdr:row>98</xdr:row>
      <xdr:rowOff>49861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39499"/>
          <a:ext cx="889000" cy="1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47617</xdr:rowOff>
    </xdr:from>
    <xdr:to>
      <xdr:col>10</xdr:col>
      <xdr:colOff>114300</xdr:colOff>
      <xdr:row>98</xdr:row>
      <xdr:rowOff>49861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49717"/>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113033</xdr:rowOff>
    </xdr:from>
    <xdr:to>
      <xdr:col>24</xdr:col>
      <xdr:colOff>114300</xdr:colOff>
      <xdr:row>98</xdr:row>
      <xdr:rowOff>43183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27960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86158</xdr:rowOff>
    </xdr:from>
    <xdr:to>
      <xdr:col>20</xdr:col>
      <xdr:colOff>38100</xdr:colOff>
      <xdr:row>98</xdr:row>
      <xdr:rowOff>16308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58049</xdr:rowOff>
    </xdr:from>
    <xdr:to>
      <xdr:col>15</xdr:col>
      <xdr:colOff>101600</xdr:colOff>
      <xdr:row>97</xdr:row>
      <xdr:rowOff>159649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170511</xdr:rowOff>
    </xdr:from>
    <xdr:to>
      <xdr:col>10</xdr:col>
      <xdr:colOff>165100</xdr:colOff>
      <xdr:row>98</xdr:row>
      <xdr:rowOff>100661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91788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168267</xdr:rowOff>
    </xdr:from>
    <xdr:to>
      <xdr:col>6</xdr:col>
      <xdr:colOff>38100</xdr:colOff>
      <xdr:row>98</xdr:row>
      <xdr:rowOff>98417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89544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9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114115</xdr:rowOff>
    </xdr:from>
    <xdr:to>
      <xdr:col>55</xdr:col>
      <xdr:colOff>0</xdr:colOff>
      <xdr:row>33</xdr:row>
      <xdr:rowOff>106471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00515"/>
          <a:ext cx="838200" cy="16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114115</xdr:rowOff>
    </xdr:from>
    <xdr:to>
      <xdr:col>50</xdr:col>
      <xdr:colOff>114300</xdr:colOff>
      <xdr:row>34</xdr:row>
      <xdr:rowOff>26776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00515"/>
          <a:ext cx="889000" cy="2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37754</xdr:rowOff>
    </xdr:from>
    <xdr:to>
      <xdr:col>45</xdr:col>
      <xdr:colOff>177800</xdr:colOff>
      <xdr:row>34</xdr:row>
      <xdr:rowOff>26776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24154"/>
          <a:ext cx="889000" cy="3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37754</xdr:rowOff>
    </xdr:from>
    <xdr:to>
      <xdr:col>41</xdr:col>
      <xdr:colOff>50800</xdr:colOff>
      <xdr:row>36</xdr:row>
      <xdr:rowOff>147372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24154"/>
          <a:ext cx="889000" cy="7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55671</xdr:rowOff>
    </xdr:from>
    <xdr:to>
      <xdr:col>55</xdr:col>
      <xdr:colOff>50800</xdr:colOff>
      <xdr:row>33</xdr:row>
      <xdr:rowOff>157271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78548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6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63315</xdr:rowOff>
    </xdr:from>
    <xdr:to>
      <xdr:col>50</xdr:col>
      <xdr:colOff>165100</xdr:colOff>
      <xdr:row>32</xdr:row>
      <xdr:rowOff>164915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5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32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147426</xdr:rowOff>
    </xdr:from>
    <xdr:to>
      <xdr:col>46</xdr:col>
      <xdr:colOff>38100</xdr:colOff>
      <xdr:row>34</xdr:row>
      <xdr:rowOff>77576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94103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158404</xdr:rowOff>
    </xdr:from>
    <xdr:to>
      <xdr:col>41</xdr:col>
      <xdr:colOff>101600</xdr:colOff>
      <xdr:row>32</xdr:row>
      <xdr:rowOff>88554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105081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4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96572</xdr:rowOff>
    </xdr:from>
    <xdr:to>
      <xdr:col>36</xdr:col>
      <xdr:colOff>165100</xdr:colOff>
      <xdr:row>37</xdr:row>
      <xdr:rowOff>26722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17849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30097</xdr:rowOff>
    </xdr:from>
    <xdr:to>
      <xdr:col>55</xdr:col>
      <xdr:colOff>0</xdr:colOff>
      <xdr:row>58</xdr:row>
      <xdr:rowOff>110911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74197"/>
          <a:ext cx="838200" cy="8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43992</xdr:rowOff>
    </xdr:from>
    <xdr:to>
      <xdr:col>50</xdr:col>
      <xdr:colOff>114300</xdr:colOff>
      <xdr:row>58</xdr:row>
      <xdr:rowOff>110911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8092"/>
          <a:ext cx="889000" cy="6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43992</xdr:rowOff>
    </xdr:from>
    <xdr:to>
      <xdr:col>45</xdr:col>
      <xdr:colOff>177800</xdr:colOff>
      <xdr:row>58</xdr:row>
      <xdr:rowOff>101166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8092"/>
          <a:ext cx="889000" cy="5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93885</xdr:rowOff>
    </xdr:from>
    <xdr:to>
      <xdr:col>41</xdr:col>
      <xdr:colOff>50800</xdr:colOff>
      <xdr:row>58</xdr:row>
      <xdr:rowOff>101166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37985"/>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150747</xdr:rowOff>
    </xdr:from>
    <xdr:to>
      <xdr:col>55</xdr:col>
      <xdr:colOff>50800</xdr:colOff>
      <xdr:row>58</xdr:row>
      <xdr:rowOff>80897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2174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60111</xdr:rowOff>
    </xdr:from>
    <xdr:to>
      <xdr:col>50</xdr:col>
      <xdr:colOff>165100</xdr:colOff>
      <xdr:row>58</xdr:row>
      <xdr:rowOff>161711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152838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164642</xdr:rowOff>
    </xdr:from>
    <xdr:to>
      <xdr:col>46</xdr:col>
      <xdr:colOff>38100</xdr:colOff>
      <xdr:row>58</xdr:row>
      <xdr:rowOff>94792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111319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50366</xdr:rowOff>
    </xdr:from>
    <xdr:to>
      <xdr:col>41</xdr:col>
      <xdr:colOff>101600</xdr:colOff>
      <xdr:row>58</xdr:row>
      <xdr:rowOff>151966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143093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8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43085</xdr:rowOff>
    </xdr:from>
    <xdr:to>
      <xdr:col>36</xdr:col>
      <xdr:colOff>165100</xdr:colOff>
      <xdr:row>58</xdr:row>
      <xdr:rowOff>144685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135812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129045</xdr:rowOff>
    </xdr:from>
    <xdr:to>
      <xdr:col>55</xdr:col>
      <xdr:colOff>0</xdr:colOff>
      <xdr:row>78</xdr:row>
      <xdr:rowOff>166117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2145"/>
          <a:ext cx="8382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160562</xdr:rowOff>
    </xdr:from>
    <xdr:to>
      <xdr:col>50</xdr:col>
      <xdr:colOff>114300</xdr:colOff>
      <xdr:row>78</xdr:row>
      <xdr:rowOff>166117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3662"/>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160562</xdr:rowOff>
    </xdr:from>
    <xdr:to>
      <xdr:col>45</xdr:col>
      <xdr:colOff>177800</xdr:colOff>
      <xdr:row>79</xdr:row>
      <xdr:rowOff>32528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3662"/>
          <a:ext cx="889000" cy="4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32294</xdr:rowOff>
    </xdr:from>
    <xdr:to>
      <xdr:col>41</xdr:col>
      <xdr:colOff>50800</xdr:colOff>
      <xdr:row>79</xdr:row>
      <xdr:rowOff>32528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76844"/>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78245</xdr:rowOff>
    </xdr:from>
    <xdr:to>
      <xdr:col>55</xdr:col>
      <xdr:colOff>50800</xdr:colOff>
      <xdr:row>79</xdr:row>
      <xdr:rowOff>8395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37622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115317</xdr:rowOff>
    </xdr:from>
    <xdr:to>
      <xdr:col>50</xdr:col>
      <xdr:colOff>165100</xdr:colOff>
      <xdr:row>79</xdr:row>
      <xdr:rowOff>45467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36594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109762</xdr:rowOff>
    </xdr:from>
    <xdr:to>
      <xdr:col>46</xdr:col>
      <xdr:colOff>38100</xdr:colOff>
      <xdr:row>79</xdr:row>
      <xdr:rowOff>39912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56439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153178</xdr:rowOff>
    </xdr:from>
    <xdr:to>
      <xdr:col>41</xdr:col>
      <xdr:colOff>101600</xdr:colOff>
      <xdr:row>79</xdr:row>
      <xdr:rowOff>83328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74455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152944</xdr:rowOff>
    </xdr:from>
    <xdr:to>
      <xdr:col>36</xdr:col>
      <xdr:colOff>165100</xdr:colOff>
      <xdr:row>79</xdr:row>
      <xdr:rowOff>83094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74221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56989</xdr:rowOff>
    </xdr:from>
    <xdr:to>
      <xdr:col>55</xdr:col>
      <xdr:colOff>0</xdr:colOff>
      <xdr:row>97</xdr:row>
      <xdr:rowOff>170405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87639"/>
          <a:ext cx="8382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65115</xdr:rowOff>
    </xdr:from>
    <xdr:to>
      <xdr:col>50</xdr:col>
      <xdr:colOff>114300</xdr:colOff>
      <xdr:row>97</xdr:row>
      <xdr:rowOff>170405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95765"/>
          <a:ext cx="889000" cy="10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65115</xdr:rowOff>
    </xdr:from>
    <xdr:to>
      <xdr:col>45</xdr:col>
      <xdr:colOff>177800</xdr:colOff>
      <xdr:row>97</xdr:row>
      <xdr:rowOff>133916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5765"/>
          <a:ext cx="889000" cy="6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133916</xdr:rowOff>
    </xdr:from>
    <xdr:to>
      <xdr:col>41</xdr:col>
      <xdr:colOff>50800</xdr:colOff>
      <xdr:row>97</xdr:row>
      <xdr:rowOff>153180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64566"/>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6189</xdr:rowOff>
    </xdr:from>
    <xdr:to>
      <xdr:col>55</xdr:col>
      <xdr:colOff>50800</xdr:colOff>
      <xdr:row>97</xdr:row>
      <xdr:rowOff>107789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29066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119605</xdr:rowOff>
    </xdr:from>
    <xdr:to>
      <xdr:col>50</xdr:col>
      <xdr:colOff>165100</xdr:colOff>
      <xdr:row>98</xdr:row>
      <xdr:rowOff>49755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40882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14315</xdr:rowOff>
    </xdr:from>
    <xdr:to>
      <xdr:col>46</xdr:col>
      <xdr:colOff>38100</xdr:colOff>
      <xdr:row>97</xdr:row>
      <xdr:rowOff>115915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132442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83116</xdr:rowOff>
    </xdr:from>
    <xdr:to>
      <xdr:col>41</xdr:col>
      <xdr:colOff>101600</xdr:colOff>
      <xdr:row>98</xdr:row>
      <xdr:rowOff>13266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102380</xdr:rowOff>
    </xdr:from>
    <xdr:to>
      <xdr:col>36</xdr:col>
      <xdr:colOff>165100</xdr:colOff>
      <xdr:row>98</xdr:row>
      <xdr:rowOff>32530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23657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2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78426</xdr:rowOff>
    </xdr:from>
    <xdr:to>
      <xdr:col>85</xdr:col>
      <xdr:colOff>127000</xdr:colOff>
      <xdr:row>35</xdr:row>
      <xdr:rowOff>71957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221926"/>
          <a:ext cx="838200" cy="8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71957</xdr:rowOff>
    </xdr:from>
    <xdr:to>
      <xdr:col>81</xdr:col>
      <xdr:colOff>50800</xdr:colOff>
      <xdr:row>38</xdr:row>
      <xdr:rowOff>139284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072707"/>
          <a:ext cx="889000" cy="58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134200</xdr:rowOff>
    </xdr:from>
    <xdr:to>
      <xdr:col>76</xdr:col>
      <xdr:colOff>114300</xdr:colOff>
      <xdr:row>38</xdr:row>
      <xdr:rowOff>139284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49300"/>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134200</xdr:rowOff>
    </xdr:from>
    <xdr:to>
      <xdr:col>71</xdr:col>
      <xdr:colOff>177800</xdr:colOff>
      <xdr:row>38</xdr:row>
      <xdr:rowOff>138763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9300"/>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27626</xdr:rowOff>
    </xdr:from>
    <xdr:to>
      <xdr:col>85</xdr:col>
      <xdr:colOff>177800</xdr:colOff>
      <xdr:row>30</xdr:row>
      <xdr:rowOff>129226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1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152103</xdr:rowOff>
    </xdr:from>
    <xdr:ext cx="599010"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12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21157</xdr:rowOff>
    </xdr:from>
    <xdr:to>
      <xdr:col>81</xdr:col>
      <xdr:colOff>101600</xdr:colOff>
      <xdr:row>35</xdr:row>
      <xdr:rowOff>122757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139284</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57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88484</xdr:rowOff>
    </xdr:from>
    <xdr:to>
      <xdr:col>76</xdr:col>
      <xdr:colOff>165100</xdr:colOff>
      <xdr:row>39</xdr:row>
      <xdr:rowOff>18634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9761</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69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83400</xdr:rowOff>
    </xdr:from>
    <xdr:to>
      <xdr:col>72</xdr:col>
      <xdr:colOff>38100</xdr:colOff>
      <xdr:row>39</xdr:row>
      <xdr:rowOff>13550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4677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87963</xdr:rowOff>
    </xdr:from>
    <xdr:to>
      <xdr:col>67</xdr:col>
      <xdr:colOff>101600</xdr:colOff>
      <xdr:row>39</xdr:row>
      <xdr:rowOff>18113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9240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65816</xdr:rowOff>
    </xdr:from>
    <xdr:to>
      <xdr:col>85</xdr:col>
      <xdr:colOff>127000</xdr:colOff>
      <xdr:row>75</xdr:row>
      <xdr:rowOff>98950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24566"/>
          <a:ext cx="8382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85623</xdr:rowOff>
    </xdr:from>
    <xdr:to>
      <xdr:col>81</xdr:col>
      <xdr:colOff>50800</xdr:colOff>
      <xdr:row>75</xdr:row>
      <xdr:rowOff>98950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944373"/>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85623</xdr:rowOff>
    </xdr:from>
    <xdr:to>
      <xdr:col>76</xdr:col>
      <xdr:colOff>114300</xdr:colOff>
      <xdr:row>75</xdr:row>
      <xdr:rowOff>146390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44373"/>
          <a:ext cx="889000" cy="6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146390</xdr:rowOff>
    </xdr:from>
    <xdr:to>
      <xdr:col>71</xdr:col>
      <xdr:colOff>177800</xdr:colOff>
      <xdr:row>76</xdr:row>
      <xdr:rowOff>12333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0514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15016</xdr:rowOff>
    </xdr:from>
    <xdr:to>
      <xdr:col>85</xdr:col>
      <xdr:colOff>177800</xdr:colOff>
      <xdr:row>75</xdr:row>
      <xdr:rowOff>116616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37893</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2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48150</xdr:rowOff>
    </xdr:from>
    <xdr:to>
      <xdr:col>81</xdr:col>
      <xdr:colOff>101600</xdr:colOff>
      <xdr:row>75</xdr:row>
      <xdr:rowOff>149749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06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166277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68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34823</xdr:rowOff>
    </xdr:from>
    <xdr:to>
      <xdr:col>76</xdr:col>
      <xdr:colOff>165100</xdr:colOff>
      <xdr:row>75</xdr:row>
      <xdr:rowOff>136423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152950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66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95589</xdr:rowOff>
    </xdr:from>
    <xdr:to>
      <xdr:col>72</xdr:col>
      <xdr:colOff>38100</xdr:colOff>
      <xdr:row>76</xdr:row>
      <xdr:rowOff>25738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54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42266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7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132983</xdr:rowOff>
    </xdr:from>
    <xdr:to>
      <xdr:col>67</xdr:col>
      <xdr:colOff>101600</xdr:colOff>
      <xdr:row>76</xdr:row>
      <xdr:rowOff>63134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917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79660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76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20393</xdr:rowOff>
    </xdr:from>
    <xdr:to>
      <xdr:col>85</xdr:col>
      <xdr:colOff>127000</xdr:colOff>
      <xdr:row>99</xdr:row>
      <xdr:rowOff>80997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3943"/>
          <a:ext cx="838200" cy="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26098</xdr:rowOff>
    </xdr:from>
    <xdr:to>
      <xdr:col>81</xdr:col>
      <xdr:colOff>50800</xdr:colOff>
      <xdr:row>99</xdr:row>
      <xdr:rowOff>80997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99648"/>
          <a:ext cx="889000" cy="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26098</xdr:rowOff>
    </xdr:from>
    <xdr:to>
      <xdr:col>76</xdr:col>
      <xdr:colOff>114300</xdr:colOff>
      <xdr:row>99</xdr:row>
      <xdr:rowOff>65956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99648"/>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65956</xdr:rowOff>
    </xdr:from>
    <xdr:to>
      <xdr:col>71</xdr:col>
      <xdr:colOff>177800</xdr:colOff>
      <xdr:row>99</xdr:row>
      <xdr:rowOff>71045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9506"/>
          <a:ext cx="8890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141043</xdr:rowOff>
    </xdr:from>
    <xdr:to>
      <xdr:col>85</xdr:col>
      <xdr:colOff>177800</xdr:colOff>
      <xdr:row>99</xdr:row>
      <xdr:rowOff>71193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30197</xdr:rowOff>
    </xdr:from>
    <xdr:to>
      <xdr:col>81</xdr:col>
      <xdr:colOff>101600</xdr:colOff>
      <xdr:row>99</xdr:row>
      <xdr:rowOff>131797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122924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146748</xdr:rowOff>
    </xdr:from>
    <xdr:to>
      <xdr:col>76</xdr:col>
      <xdr:colOff>165100</xdr:colOff>
      <xdr:row>99</xdr:row>
      <xdr:rowOff>76898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68025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4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15156</xdr:rowOff>
    </xdr:from>
    <xdr:to>
      <xdr:col>72</xdr:col>
      <xdr:colOff>38100</xdr:colOff>
      <xdr:row>99</xdr:row>
      <xdr:rowOff>116756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107883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20245</xdr:rowOff>
    </xdr:from>
    <xdr:to>
      <xdr:col>67</xdr:col>
      <xdr:colOff>101600</xdr:colOff>
      <xdr:row>99</xdr:row>
      <xdr:rowOff>121845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112972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115583</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30683"/>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64783</xdr:rowOff>
    </xdr:from>
    <xdr:to>
      <xdr:col>116</xdr:col>
      <xdr:colOff>114300</xdr:colOff>
      <xdr:row>38</xdr:row>
      <xdr:rowOff>166383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151160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9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113582</xdr:rowOff>
    </xdr:from>
    <xdr:to>
      <xdr:col>116</xdr:col>
      <xdr:colOff>63500</xdr:colOff>
      <xdr:row>56</xdr:row>
      <xdr:rowOff>150806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714782"/>
          <a:ext cx="8382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150806</xdr:rowOff>
    </xdr:from>
    <xdr:to>
      <xdr:col>111</xdr:col>
      <xdr:colOff>177800</xdr:colOff>
      <xdr:row>56</xdr:row>
      <xdr:rowOff>163932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52006"/>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163932</xdr:rowOff>
    </xdr:from>
    <xdr:to>
      <xdr:col>107</xdr:col>
      <xdr:colOff>50800</xdr:colOff>
      <xdr:row>57</xdr:row>
      <xdr:rowOff>4350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765132"/>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4350</xdr:rowOff>
    </xdr:from>
    <xdr:to>
      <xdr:col>102</xdr:col>
      <xdr:colOff>114300</xdr:colOff>
      <xdr:row>57</xdr:row>
      <xdr:rowOff>14770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777000"/>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62782</xdr:rowOff>
    </xdr:from>
    <xdr:to>
      <xdr:col>116</xdr:col>
      <xdr:colOff>114300</xdr:colOff>
      <xdr:row>56</xdr:row>
      <xdr:rowOff>164382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6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85659</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5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100006</xdr:rowOff>
    </xdr:from>
    <xdr:to>
      <xdr:col>112</xdr:col>
      <xdr:colOff>38100</xdr:colOff>
      <xdr:row>57</xdr:row>
      <xdr:rowOff>30156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46683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4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113132</xdr:rowOff>
    </xdr:from>
    <xdr:to>
      <xdr:col>107</xdr:col>
      <xdr:colOff>101600</xdr:colOff>
      <xdr:row>57</xdr:row>
      <xdr:rowOff>43282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59809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4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125000</xdr:rowOff>
    </xdr:from>
    <xdr:to>
      <xdr:col>102</xdr:col>
      <xdr:colOff>165100</xdr:colOff>
      <xdr:row>57</xdr:row>
      <xdr:rowOff>55150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71677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135420</xdr:rowOff>
    </xdr:from>
    <xdr:to>
      <xdr:col>98</xdr:col>
      <xdr:colOff>38100</xdr:colOff>
      <xdr:row>57</xdr:row>
      <xdr:rowOff>65570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82097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20131</xdr:rowOff>
    </xdr:from>
    <xdr:to>
      <xdr:col>116</xdr:col>
      <xdr:colOff>63500</xdr:colOff>
      <xdr:row>77</xdr:row>
      <xdr:rowOff>53604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21781"/>
          <a:ext cx="8382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53604</xdr:rowOff>
    </xdr:from>
    <xdr:to>
      <xdr:col>111</xdr:col>
      <xdr:colOff>177800</xdr:colOff>
      <xdr:row>77</xdr:row>
      <xdr:rowOff>68475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55254"/>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60593</xdr:rowOff>
    </xdr:from>
    <xdr:to>
      <xdr:col>107</xdr:col>
      <xdr:colOff>50800</xdr:colOff>
      <xdr:row>77</xdr:row>
      <xdr:rowOff>68475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62243"/>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63315</xdr:rowOff>
    </xdr:from>
    <xdr:to>
      <xdr:col>102</xdr:col>
      <xdr:colOff>114300</xdr:colOff>
      <xdr:row>77</xdr:row>
      <xdr:rowOff>60593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579165"/>
          <a:ext cx="889000" cy="68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140781</xdr:rowOff>
    </xdr:from>
    <xdr:to>
      <xdr:col>116</xdr:col>
      <xdr:colOff>114300</xdr:colOff>
      <xdr:row>77</xdr:row>
      <xdr:rowOff>70931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119208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2804</xdr:rowOff>
    </xdr:from>
    <xdr:to>
      <xdr:col>112</xdr:col>
      <xdr:colOff>38100</xdr:colOff>
      <xdr:row>77</xdr:row>
      <xdr:rowOff>104404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95531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17675</xdr:rowOff>
    </xdr:from>
    <xdr:to>
      <xdr:col>107</xdr:col>
      <xdr:colOff>101600</xdr:colOff>
      <xdr:row>77</xdr:row>
      <xdr:rowOff>119275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110402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9793</xdr:rowOff>
    </xdr:from>
    <xdr:to>
      <xdr:col>102</xdr:col>
      <xdr:colOff>165100</xdr:colOff>
      <xdr:row>77</xdr:row>
      <xdr:rowOff>111393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102520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12515</xdr:rowOff>
    </xdr:from>
    <xdr:to>
      <xdr:col>98</xdr:col>
      <xdr:colOff>38100</xdr:colOff>
      <xdr:row>73</xdr:row>
      <xdr:rowOff>114115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130642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30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人件費については、人口減少の影響を強く受けており、定数に大きな変動はないものの住民一人当たりの人件費は増加傾向となっている。補助費が前年比で減少しているが、これは令和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水害対応の簡水・下水道会計へ追加の補助、被災者支援の補助金などで支出が他年度よりかなり大きくなっていたため。維持補修費は減少しているが、それでも類似団体と比べると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災害復旧事業費が突出しているが、これは令和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の水害に対応した災害復旧工事が本格化したため。激甚災害に指定されているため国からの手厚い財政措置を受けているが、補助金を充てられないような工事費に対しては、地方債を主な財源として復旧工事を行っているため、今後償還による財政負担が大きくなる見込み。関連して、積立金が増加しているが、これは災害の関係で手厚く措置された特別交付税を将来的な起債償還などに備え積み立て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今後も人口減少は進む一方、物価高騰などで経常経費は増加するため、人口減少社会を見据えた事業見直しを行う必要がある。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41275</xdr:rowOff>
    </xdr:from>
    <xdr:to>
      <xdr:col>24</xdr:col>
      <xdr:colOff>63500</xdr:colOff>
      <xdr:row>35</xdr:row>
      <xdr:rowOff>108458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2025"/>
          <a:ext cx="8382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108458</xdr:rowOff>
    </xdr:from>
    <xdr:to>
      <xdr:col>19</xdr:col>
      <xdr:colOff>177800</xdr:colOff>
      <xdr:row>35</xdr:row>
      <xdr:rowOff>159131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920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159131</xdr:rowOff>
    </xdr:from>
    <xdr:to>
      <xdr:col>15</xdr:col>
      <xdr:colOff>50800</xdr:colOff>
      <xdr:row>36</xdr:row>
      <xdr:rowOff>14605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9881"/>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14605</xdr:rowOff>
    </xdr:from>
    <xdr:to>
      <xdr:col>10</xdr:col>
      <xdr:colOff>114300</xdr:colOff>
      <xdr:row>36</xdr:row>
      <xdr:rowOff>88519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6805"/>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161925</xdr:rowOff>
    </xdr:from>
    <xdr:to>
      <xdr:col>24</xdr:col>
      <xdr:colOff>114300</xdr:colOff>
      <xdr:row>35</xdr:row>
      <xdr:rowOff>92075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13352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57658</xdr:rowOff>
    </xdr:from>
    <xdr:to>
      <xdr:col>20</xdr:col>
      <xdr:colOff>38100</xdr:colOff>
      <xdr:row>35</xdr:row>
      <xdr:rowOff>159258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4335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108331</xdr:rowOff>
    </xdr:from>
    <xdr:to>
      <xdr:col>15</xdr:col>
      <xdr:colOff>101600</xdr:colOff>
      <xdr:row>36</xdr:row>
      <xdr:rowOff>38481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55008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135255</xdr:rowOff>
    </xdr:from>
    <xdr:to>
      <xdr:col>10</xdr:col>
      <xdr:colOff>165100</xdr:colOff>
      <xdr:row>36</xdr:row>
      <xdr:rowOff>65405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81932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37719</xdr:rowOff>
    </xdr:from>
    <xdr:to>
      <xdr:col>6</xdr:col>
      <xdr:colOff>38100</xdr:colOff>
      <xdr:row>36</xdr:row>
      <xdr:rowOff>139319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155846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48956</xdr:rowOff>
    </xdr:from>
    <xdr:to>
      <xdr:col>24</xdr:col>
      <xdr:colOff>63500</xdr:colOff>
      <xdr:row>58</xdr:row>
      <xdr:rowOff>60345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93056"/>
          <a:ext cx="8382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60345</xdr:rowOff>
    </xdr:from>
    <xdr:to>
      <xdr:col>19</xdr:col>
      <xdr:colOff>177800</xdr:colOff>
      <xdr:row>58</xdr:row>
      <xdr:rowOff>72037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4445"/>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37957</xdr:rowOff>
    </xdr:from>
    <xdr:to>
      <xdr:col>15</xdr:col>
      <xdr:colOff>50800</xdr:colOff>
      <xdr:row>58</xdr:row>
      <xdr:rowOff>72037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2057"/>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37957</xdr:rowOff>
    </xdr:from>
    <xdr:to>
      <xdr:col>10</xdr:col>
      <xdr:colOff>114300</xdr:colOff>
      <xdr:row>58</xdr:row>
      <xdr:rowOff>90862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2057"/>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169606</xdr:rowOff>
    </xdr:from>
    <xdr:to>
      <xdr:col>24</xdr:col>
      <xdr:colOff>114300</xdr:colOff>
      <xdr:row>58</xdr:row>
      <xdr:rowOff>99756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9545</xdr:rowOff>
    </xdr:from>
    <xdr:to>
      <xdr:col>20</xdr:col>
      <xdr:colOff>38100</xdr:colOff>
      <xdr:row>58</xdr:row>
      <xdr:rowOff>111145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102272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21237</xdr:rowOff>
    </xdr:from>
    <xdr:to>
      <xdr:col>15</xdr:col>
      <xdr:colOff>101600</xdr:colOff>
      <xdr:row>58</xdr:row>
      <xdr:rowOff>122837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113964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158607</xdr:rowOff>
    </xdr:from>
    <xdr:to>
      <xdr:col>10</xdr:col>
      <xdr:colOff>165100</xdr:colOff>
      <xdr:row>58</xdr:row>
      <xdr:rowOff>88757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79884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40062</xdr:rowOff>
    </xdr:from>
    <xdr:to>
      <xdr:col>6</xdr:col>
      <xdr:colOff>38100</xdr:colOff>
      <xdr:row>58</xdr:row>
      <xdr:rowOff>141662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109119</xdr:rowOff>
    </xdr:from>
    <xdr:to>
      <xdr:col>24</xdr:col>
      <xdr:colOff>63500</xdr:colOff>
      <xdr:row>74</xdr:row>
      <xdr:rowOff>50186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624969"/>
          <a:ext cx="838200" cy="1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109119</xdr:rowOff>
    </xdr:from>
    <xdr:to>
      <xdr:col>19</xdr:col>
      <xdr:colOff>177800</xdr:colOff>
      <xdr:row>74</xdr:row>
      <xdr:rowOff>99940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624969"/>
          <a:ext cx="889000" cy="1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99940</xdr:rowOff>
    </xdr:from>
    <xdr:to>
      <xdr:col>15</xdr:col>
      <xdr:colOff>50800</xdr:colOff>
      <xdr:row>75</xdr:row>
      <xdr:rowOff>140477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787240"/>
          <a:ext cx="889000" cy="2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140477</xdr:rowOff>
    </xdr:from>
    <xdr:to>
      <xdr:col>10</xdr:col>
      <xdr:colOff>114300</xdr:colOff>
      <xdr:row>76</xdr:row>
      <xdr:rowOff>14233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99227"/>
          <a:ext cx="8890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170836</xdr:rowOff>
    </xdr:from>
    <xdr:to>
      <xdr:col>24</xdr:col>
      <xdr:colOff>114300</xdr:colOff>
      <xdr:row>74</xdr:row>
      <xdr:rowOff>100986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6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22263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53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58319</xdr:rowOff>
    </xdr:from>
    <xdr:to>
      <xdr:col>20</xdr:col>
      <xdr:colOff>38100</xdr:colOff>
      <xdr:row>73</xdr:row>
      <xdr:rowOff>159919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5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4996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34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49140</xdr:rowOff>
    </xdr:from>
    <xdr:to>
      <xdr:col>15</xdr:col>
      <xdr:colOff>101600</xdr:colOff>
      <xdr:row>74</xdr:row>
      <xdr:rowOff>150740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167267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1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89677</xdr:rowOff>
    </xdr:from>
    <xdr:to>
      <xdr:col>10</xdr:col>
      <xdr:colOff>165100</xdr:colOff>
      <xdr:row>76</xdr:row>
      <xdr:rowOff>19828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48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36354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2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134883</xdr:rowOff>
    </xdr:from>
    <xdr:to>
      <xdr:col>6</xdr:col>
      <xdr:colOff>38100</xdr:colOff>
      <xdr:row>76</xdr:row>
      <xdr:rowOff>65033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56160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08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22397</xdr:rowOff>
    </xdr:from>
    <xdr:to>
      <xdr:col>24</xdr:col>
      <xdr:colOff>63500</xdr:colOff>
      <xdr:row>95</xdr:row>
      <xdr:rowOff>112108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10147"/>
          <a:ext cx="838200" cy="8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22397</xdr:rowOff>
    </xdr:from>
    <xdr:to>
      <xdr:col>19</xdr:col>
      <xdr:colOff>177800</xdr:colOff>
      <xdr:row>96</xdr:row>
      <xdr:rowOff>74884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10147"/>
          <a:ext cx="889000" cy="2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74884</xdr:rowOff>
    </xdr:from>
    <xdr:to>
      <xdr:col>15</xdr:col>
      <xdr:colOff>50800</xdr:colOff>
      <xdr:row>96</xdr:row>
      <xdr:rowOff>96571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34084"/>
          <a:ext cx="889000" cy="2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96571</xdr:rowOff>
    </xdr:from>
    <xdr:to>
      <xdr:col>10</xdr:col>
      <xdr:colOff>114300</xdr:colOff>
      <xdr:row>96</xdr:row>
      <xdr:rowOff>154711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55771"/>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61308</xdr:rowOff>
    </xdr:from>
    <xdr:to>
      <xdr:col>24</xdr:col>
      <xdr:colOff>114300</xdr:colOff>
      <xdr:row>95</xdr:row>
      <xdr:rowOff>162908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84185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143047</xdr:rowOff>
    </xdr:from>
    <xdr:to>
      <xdr:col>20</xdr:col>
      <xdr:colOff>38100</xdr:colOff>
      <xdr:row>95</xdr:row>
      <xdr:rowOff>73197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89724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0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24084</xdr:rowOff>
    </xdr:from>
    <xdr:to>
      <xdr:col>15</xdr:col>
      <xdr:colOff>101600</xdr:colOff>
      <xdr:row>96</xdr:row>
      <xdr:rowOff>125684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116811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7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45771</xdr:rowOff>
    </xdr:from>
    <xdr:to>
      <xdr:col>10</xdr:col>
      <xdr:colOff>165100</xdr:colOff>
      <xdr:row>96</xdr:row>
      <xdr:rowOff>147371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138498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103911</xdr:rowOff>
    </xdr:from>
    <xdr:to>
      <xdr:col>6</xdr:col>
      <xdr:colOff>38100</xdr:colOff>
      <xdr:row>97</xdr:row>
      <xdr:rowOff>34061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25188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133757</xdr:rowOff>
    </xdr:from>
    <xdr:to>
      <xdr:col>55</xdr:col>
      <xdr:colOff>0</xdr:colOff>
      <xdr:row>31</xdr:row>
      <xdr:rowOff>26314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5277257"/>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26314</xdr:rowOff>
    </xdr:from>
    <xdr:to>
      <xdr:col>50</xdr:col>
      <xdr:colOff>114300</xdr:colOff>
      <xdr:row>31</xdr:row>
      <xdr:rowOff>70663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5341264"/>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70663</xdr:rowOff>
    </xdr:from>
    <xdr:to>
      <xdr:col>45</xdr:col>
      <xdr:colOff>177800</xdr:colOff>
      <xdr:row>31</xdr:row>
      <xdr:rowOff>87122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538561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87122</xdr:rowOff>
    </xdr:from>
    <xdr:to>
      <xdr:col>41</xdr:col>
      <xdr:colOff>50800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540207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82957</xdr:rowOff>
    </xdr:from>
    <xdr:to>
      <xdr:col>55</xdr:col>
      <xdr:colOff>50800</xdr:colOff>
      <xdr:row>31</xdr:row>
      <xdr:rowOff>13107</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52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169334</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14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146964</xdr:rowOff>
    </xdr:from>
    <xdr:to>
      <xdr:col>50</xdr:col>
      <xdr:colOff>165100</xdr:colOff>
      <xdr:row>31</xdr:row>
      <xdr:rowOff>77114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52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93641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0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19863</xdr:rowOff>
    </xdr:from>
    <xdr:to>
      <xdr:col>46</xdr:col>
      <xdr:colOff>38100</xdr:colOff>
      <xdr:row>31</xdr:row>
      <xdr:rowOff>121463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3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137990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1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36322</xdr:rowOff>
    </xdr:from>
    <xdr:to>
      <xdr:col>41</xdr:col>
      <xdr:colOff>101600</xdr:colOff>
      <xdr:row>31</xdr:row>
      <xdr:rowOff>137922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154449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76098</xdr:rowOff>
    </xdr:from>
    <xdr:to>
      <xdr:col>36</xdr:col>
      <xdr:colOff>165100</xdr:colOff>
      <xdr:row>32</xdr:row>
      <xdr:rowOff>6248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22775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1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45669</xdr:rowOff>
    </xdr:from>
    <xdr:to>
      <xdr:col>55</xdr:col>
      <xdr:colOff>0</xdr:colOff>
      <xdr:row>55</xdr:row>
      <xdr:rowOff>58181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475419"/>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45669</xdr:rowOff>
    </xdr:from>
    <xdr:to>
      <xdr:col>50</xdr:col>
      <xdr:colOff>114300</xdr:colOff>
      <xdr:row>55</xdr:row>
      <xdr:rowOff>109136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475419"/>
          <a:ext cx="889000" cy="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79982</xdr:rowOff>
    </xdr:from>
    <xdr:to>
      <xdr:col>45</xdr:col>
      <xdr:colOff>177800</xdr:colOff>
      <xdr:row>55</xdr:row>
      <xdr:rowOff>109136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509732"/>
          <a:ext cx="889000" cy="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38148</xdr:rowOff>
    </xdr:from>
    <xdr:to>
      <xdr:col>41</xdr:col>
      <xdr:colOff>50800</xdr:colOff>
      <xdr:row>55</xdr:row>
      <xdr:rowOff>79982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467898"/>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7381</xdr:rowOff>
    </xdr:from>
    <xdr:to>
      <xdr:col>55</xdr:col>
      <xdr:colOff>50800</xdr:colOff>
      <xdr:row>55</xdr:row>
      <xdr:rowOff>108981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30258</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166319</xdr:rowOff>
    </xdr:from>
    <xdr:to>
      <xdr:col>50</xdr:col>
      <xdr:colOff>165100</xdr:colOff>
      <xdr:row>55</xdr:row>
      <xdr:rowOff>96469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112996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1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58336</xdr:rowOff>
    </xdr:from>
    <xdr:to>
      <xdr:col>46</xdr:col>
      <xdr:colOff>38100</xdr:colOff>
      <xdr:row>55</xdr:row>
      <xdr:rowOff>159936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5013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26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29182</xdr:rowOff>
    </xdr:from>
    <xdr:to>
      <xdr:col>41</xdr:col>
      <xdr:colOff>101600</xdr:colOff>
      <xdr:row>55</xdr:row>
      <xdr:rowOff>130782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147309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2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158798</xdr:rowOff>
    </xdr:from>
    <xdr:to>
      <xdr:col>36</xdr:col>
      <xdr:colOff>165100</xdr:colOff>
      <xdr:row>55</xdr:row>
      <xdr:rowOff>88948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105475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1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149347</xdr:rowOff>
    </xdr:from>
    <xdr:to>
      <xdr:col>55</xdr:col>
      <xdr:colOff>0</xdr:colOff>
      <xdr:row>74</xdr:row>
      <xdr:rowOff>88237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665197"/>
          <a:ext cx="838200" cy="1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108994</xdr:rowOff>
    </xdr:from>
    <xdr:to>
      <xdr:col>50</xdr:col>
      <xdr:colOff>114300</xdr:colOff>
      <xdr:row>74</xdr:row>
      <xdr:rowOff>88237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281944"/>
          <a:ext cx="889000" cy="4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108994</xdr:rowOff>
    </xdr:from>
    <xdr:to>
      <xdr:col>45</xdr:col>
      <xdr:colOff>177800</xdr:colOff>
      <xdr:row>75</xdr:row>
      <xdr:rowOff>44292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281944"/>
          <a:ext cx="889000" cy="6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44292</xdr:rowOff>
    </xdr:from>
    <xdr:to>
      <xdr:col>41</xdr:col>
      <xdr:colOff>50800</xdr:colOff>
      <xdr:row>75</xdr:row>
      <xdr:rowOff>98013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90304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98547</xdr:rowOff>
    </xdr:from>
    <xdr:to>
      <xdr:col>55</xdr:col>
      <xdr:colOff>50800</xdr:colOff>
      <xdr:row>74</xdr:row>
      <xdr:rowOff>28697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6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121424</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4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37437</xdr:rowOff>
    </xdr:from>
    <xdr:to>
      <xdr:col>50</xdr:col>
      <xdr:colOff>165100</xdr:colOff>
      <xdr:row>74</xdr:row>
      <xdr:rowOff>139037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7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155564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4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58194</xdr:rowOff>
    </xdr:from>
    <xdr:to>
      <xdr:col>46</xdr:col>
      <xdr:colOff>38100</xdr:colOff>
      <xdr:row>71</xdr:row>
      <xdr:rowOff>159794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2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4871</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50795" y="1200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164942</xdr:rowOff>
    </xdr:from>
    <xdr:to>
      <xdr:col>41</xdr:col>
      <xdr:colOff>101600</xdr:colOff>
      <xdr:row>75</xdr:row>
      <xdr:rowOff>95092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8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111619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2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47213</xdr:rowOff>
    </xdr:from>
    <xdr:to>
      <xdr:col>36</xdr:col>
      <xdr:colOff>165100</xdr:colOff>
      <xdr:row>75</xdr:row>
      <xdr:rowOff>148813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165340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6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83800</xdr:rowOff>
    </xdr:from>
    <xdr:to>
      <xdr:col>55</xdr:col>
      <xdr:colOff>0</xdr:colOff>
      <xdr:row>97</xdr:row>
      <xdr:rowOff>84113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14450"/>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83800</xdr:rowOff>
    </xdr:from>
    <xdr:to>
      <xdr:col>50</xdr:col>
      <xdr:colOff>114300</xdr:colOff>
      <xdr:row>97</xdr:row>
      <xdr:rowOff>93027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14450"/>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93027</xdr:rowOff>
    </xdr:from>
    <xdr:to>
      <xdr:col>45</xdr:col>
      <xdr:colOff>177800</xdr:colOff>
      <xdr:row>97</xdr:row>
      <xdr:rowOff>101840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2367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101840</xdr:rowOff>
    </xdr:from>
    <xdr:to>
      <xdr:col>41</xdr:col>
      <xdr:colOff>50800</xdr:colOff>
      <xdr:row>97</xdr:row>
      <xdr:rowOff>125022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32490"/>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33313</xdr:rowOff>
    </xdr:from>
    <xdr:to>
      <xdr:col>55</xdr:col>
      <xdr:colOff>50800</xdr:colOff>
      <xdr:row>97</xdr:row>
      <xdr:rowOff>134913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56190</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33000</xdr:rowOff>
    </xdr:from>
    <xdr:to>
      <xdr:col>50</xdr:col>
      <xdr:colOff>165100</xdr:colOff>
      <xdr:row>97</xdr:row>
      <xdr:rowOff>134600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151127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3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42227</xdr:rowOff>
    </xdr:from>
    <xdr:to>
      <xdr:col>46</xdr:col>
      <xdr:colOff>38100</xdr:colOff>
      <xdr:row>97</xdr:row>
      <xdr:rowOff>143827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160354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4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51040</xdr:rowOff>
    </xdr:from>
    <xdr:to>
      <xdr:col>41</xdr:col>
      <xdr:colOff>101600</xdr:colOff>
      <xdr:row>97</xdr:row>
      <xdr:rowOff>152640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169167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5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74222</xdr:rowOff>
    </xdr:from>
    <xdr:to>
      <xdr:col>36</xdr:col>
      <xdr:colOff>165100</xdr:colOff>
      <xdr:row>98</xdr:row>
      <xdr:rowOff>4372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20899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4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95841</xdr:rowOff>
    </xdr:from>
    <xdr:to>
      <xdr:col>85</xdr:col>
      <xdr:colOff>127000</xdr:colOff>
      <xdr:row>35</xdr:row>
      <xdr:rowOff>40732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5925141"/>
          <a:ext cx="838200" cy="1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40732</xdr:rowOff>
    </xdr:from>
    <xdr:to>
      <xdr:col>81</xdr:col>
      <xdr:colOff>50800</xdr:colOff>
      <xdr:row>36</xdr:row>
      <xdr:rowOff>58792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041482"/>
          <a:ext cx="889000" cy="18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58792</xdr:rowOff>
    </xdr:from>
    <xdr:to>
      <xdr:col>76</xdr:col>
      <xdr:colOff>114300</xdr:colOff>
      <xdr:row>36</xdr:row>
      <xdr:rowOff>134181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230992"/>
          <a:ext cx="889000" cy="7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134181</xdr:rowOff>
    </xdr:from>
    <xdr:to>
      <xdr:col>71</xdr:col>
      <xdr:colOff>177800</xdr:colOff>
      <xdr:row>37</xdr:row>
      <xdr:rowOff>63821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306381"/>
          <a:ext cx="8890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45041</xdr:rowOff>
    </xdr:from>
    <xdr:to>
      <xdr:col>85</xdr:col>
      <xdr:colOff>177800</xdr:colOff>
      <xdr:row>34</xdr:row>
      <xdr:rowOff>146641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8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67918</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7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161382</xdr:rowOff>
    </xdr:from>
    <xdr:to>
      <xdr:col>81</xdr:col>
      <xdr:colOff>101600</xdr:colOff>
      <xdr:row>35</xdr:row>
      <xdr:rowOff>91532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108059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7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7992</xdr:rowOff>
    </xdr:from>
    <xdr:to>
      <xdr:col>76</xdr:col>
      <xdr:colOff>165100</xdr:colOff>
      <xdr:row>36</xdr:row>
      <xdr:rowOff>109592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1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126119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83381</xdr:rowOff>
    </xdr:from>
    <xdr:to>
      <xdr:col>72</xdr:col>
      <xdr:colOff>38100</xdr:colOff>
      <xdr:row>37</xdr:row>
      <xdr:rowOff>13531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2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30058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13021</xdr:rowOff>
    </xdr:from>
    <xdr:to>
      <xdr:col>67</xdr:col>
      <xdr:colOff>101600</xdr:colOff>
      <xdr:row>37</xdr:row>
      <xdr:rowOff>114621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131148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3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41088</xdr:rowOff>
    </xdr:from>
    <xdr:to>
      <xdr:col>85</xdr:col>
      <xdr:colOff>127000</xdr:colOff>
      <xdr:row>58</xdr:row>
      <xdr:rowOff>49070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5188"/>
          <a:ext cx="8382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49070</xdr:rowOff>
    </xdr:from>
    <xdr:to>
      <xdr:col>81</xdr:col>
      <xdr:colOff>50800</xdr:colOff>
      <xdr:row>58</xdr:row>
      <xdr:rowOff>56379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93170"/>
          <a:ext cx="8890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32758</xdr:rowOff>
    </xdr:from>
    <xdr:to>
      <xdr:col>76</xdr:col>
      <xdr:colOff>114300</xdr:colOff>
      <xdr:row>58</xdr:row>
      <xdr:rowOff>56379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76858"/>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32758</xdr:rowOff>
    </xdr:from>
    <xdr:to>
      <xdr:col>71</xdr:col>
      <xdr:colOff>177800</xdr:colOff>
      <xdr:row>58</xdr:row>
      <xdr:rowOff>33705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7685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161738</xdr:rowOff>
    </xdr:from>
    <xdr:to>
      <xdr:col>85</xdr:col>
      <xdr:colOff>177800</xdr:colOff>
      <xdr:row>58</xdr:row>
      <xdr:rowOff>91888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76665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169720</xdr:rowOff>
    </xdr:from>
    <xdr:to>
      <xdr:col>81</xdr:col>
      <xdr:colOff>101600</xdr:colOff>
      <xdr:row>58</xdr:row>
      <xdr:rowOff>99870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90997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5579</xdr:rowOff>
    </xdr:from>
    <xdr:to>
      <xdr:col>76</xdr:col>
      <xdr:colOff>165100</xdr:colOff>
      <xdr:row>58</xdr:row>
      <xdr:rowOff>107179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98306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153408</xdr:rowOff>
    </xdr:from>
    <xdr:to>
      <xdr:col>72</xdr:col>
      <xdr:colOff>38100</xdr:colOff>
      <xdr:row>58</xdr:row>
      <xdr:rowOff>83558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74685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154355</xdr:rowOff>
    </xdr:from>
    <xdr:to>
      <xdr:col>67</xdr:col>
      <xdr:colOff>101600</xdr:colOff>
      <xdr:row>58</xdr:row>
      <xdr:rowOff>84505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75632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78426</xdr:rowOff>
    </xdr:from>
    <xdr:to>
      <xdr:col>85</xdr:col>
      <xdr:colOff>127000</xdr:colOff>
      <xdr:row>75</xdr:row>
      <xdr:rowOff>71957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2079926"/>
          <a:ext cx="838200" cy="8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71957</xdr:rowOff>
    </xdr:from>
    <xdr:to>
      <xdr:col>81</xdr:col>
      <xdr:colOff>50800</xdr:colOff>
      <xdr:row>78</xdr:row>
      <xdr:rowOff>139285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2930707"/>
          <a:ext cx="889000" cy="5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134200</xdr:rowOff>
    </xdr:from>
    <xdr:to>
      <xdr:col>76</xdr:col>
      <xdr:colOff>114300</xdr:colOff>
      <xdr:row>78</xdr:row>
      <xdr:rowOff>139285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7300"/>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134200</xdr:rowOff>
    </xdr:from>
    <xdr:to>
      <xdr:col>71</xdr:col>
      <xdr:colOff>177800</xdr:colOff>
      <xdr:row>78</xdr:row>
      <xdr:rowOff>138762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7300"/>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27626</xdr:rowOff>
    </xdr:from>
    <xdr:to>
      <xdr:col>85</xdr:col>
      <xdr:colOff>177800</xdr:colOff>
      <xdr:row>70</xdr:row>
      <xdr:rowOff>129226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0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152103</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198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21157</xdr:rowOff>
    </xdr:from>
    <xdr:to>
      <xdr:col>81</xdr:col>
      <xdr:colOff>101600</xdr:colOff>
      <xdr:row>75</xdr:row>
      <xdr:rowOff>122757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139284</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65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88485</xdr:rowOff>
    </xdr:from>
    <xdr:to>
      <xdr:col>76</xdr:col>
      <xdr:colOff>165100</xdr:colOff>
      <xdr:row>79</xdr:row>
      <xdr:rowOff>18635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9762</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35333" y="13554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83400</xdr:rowOff>
    </xdr:from>
    <xdr:to>
      <xdr:col>72</xdr:col>
      <xdr:colOff>38100</xdr:colOff>
      <xdr:row>79</xdr:row>
      <xdr:rowOff>13550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4677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87962</xdr:rowOff>
    </xdr:from>
    <xdr:to>
      <xdr:col>67</xdr:col>
      <xdr:colOff>101600</xdr:colOff>
      <xdr:row>79</xdr:row>
      <xdr:rowOff>18112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9239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65816</xdr:rowOff>
    </xdr:from>
    <xdr:to>
      <xdr:col>85</xdr:col>
      <xdr:colOff>127000</xdr:colOff>
      <xdr:row>95</xdr:row>
      <xdr:rowOff>98949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53566"/>
          <a:ext cx="8382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85623</xdr:rowOff>
    </xdr:from>
    <xdr:to>
      <xdr:col>81</xdr:col>
      <xdr:colOff>50800</xdr:colOff>
      <xdr:row>95</xdr:row>
      <xdr:rowOff>98949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373373"/>
          <a:ext cx="889000" cy="1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85623</xdr:rowOff>
    </xdr:from>
    <xdr:to>
      <xdr:col>76</xdr:col>
      <xdr:colOff>114300</xdr:colOff>
      <xdr:row>95</xdr:row>
      <xdr:rowOff>146390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373373"/>
          <a:ext cx="889000" cy="6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146390</xdr:rowOff>
    </xdr:from>
    <xdr:to>
      <xdr:col>71</xdr:col>
      <xdr:colOff>177800</xdr:colOff>
      <xdr:row>96</xdr:row>
      <xdr:rowOff>12333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43414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15016</xdr:rowOff>
    </xdr:from>
    <xdr:to>
      <xdr:col>85</xdr:col>
      <xdr:colOff>177800</xdr:colOff>
      <xdr:row>95</xdr:row>
      <xdr:rowOff>116616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37893</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5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48149</xdr:rowOff>
    </xdr:from>
    <xdr:to>
      <xdr:col>81</xdr:col>
      <xdr:colOff>101600</xdr:colOff>
      <xdr:row>95</xdr:row>
      <xdr:rowOff>149749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166276</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11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34823</xdr:rowOff>
    </xdr:from>
    <xdr:to>
      <xdr:col>76</xdr:col>
      <xdr:colOff>165100</xdr:colOff>
      <xdr:row>95</xdr:row>
      <xdr:rowOff>136423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152950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95590</xdr:rowOff>
    </xdr:from>
    <xdr:to>
      <xdr:col>72</xdr:col>
      <xdr:colOff>38100</xdr:colOff>
      <xdr:row>96</xdr:row>
      <xdr:rowOff>25740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42267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5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132983</xdr:rowOff>
    </xdr:from>
    <xdr:to>
      <xdr:col>67</xdr:col>
      <xdr:colOff>101600</xdr:colOff>
      <xdr:row>96</xdr:row>
      <xdr:rowOff>63133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79660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9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目的別の決算では災害復旧費が突出して高く、類似団体内で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年度が支出額のピークだが、令和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年度も災害復旧費の支出が続く予定。公債費についても上昇傾向だが、今後地方債の償還も増加するため、積み立てた減債基金等を適切に充当し財政運営を行う。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総務費は上昇しているが、国の政策で実施した給付金事業の影響が大きく、類似団体も含めて全体的に上昇している。民生費は減少しているが、令和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水害の関係で災害救助法関係の諸事業を実施しており、額が大きくなっていたことが主な要因。衛生費についても、災害廃棄物の処理経費が大きく減少したため、前年度より低くなっている。商工費は道の駅のリニューアル工事により大きく増加している。消防費については年々上昇しているが、近隣市町村に委託しているため減少は難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全体的に村民一人当たり経費は上昇傾向のため、事業見直しなどを進め、人口減少社会に対応した財政運営に努める。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年水害の復旧事業が本格化し、歳出規模が大きい年だったが、国県からの財政措置や特別交付税措置などで財政調整基金を取り崩さずに決算することができた。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物価高騰が続き、人口減少が続く状況で自主財源の確保が課題となっているなか、現在の基金残高を維持して財政運営を行うことは困難と想定される。税収やふるさと納税などで自主財源を確保しつつ、効率的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発生していないが、公営企業会計である簡易水道事業会計、下水道事業会計には毎年度多額の補助金を支出している状況。一般会計の黒字比率も前年比で増加しているが、災害の関係で措置された特別交付税を災害復旧事業債の償還財源として減債基金に積み立てたことなどが要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は黒字決算となっているが、今後の地方交付税算定と物価高騰の状況次第では難しい財政運営が見込まれる。今後の財政状況をシミュレートしながら、中長期的な視点を持って財政運営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元利償還金は増加している一方、公営企業への補助金が減少していため、実質公債費比率の分子は減少している。令和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年度以降、災害復旧関係の地方債の償還が本格化するため、交付税参入率の低い地方債の借入は抑制する必要がある。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満期一括償還を行っていないため該当なし。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は増加しているが、簡水、下水公営企業会計の地方債は償還が進んでいるため、合計では前年度比減となっている。ただ、公営企業会計についても、今後施設更新が増加すると借入額が増加するため、将来的な経費を見据えた起債管理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新潟県関川村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将来的な負担に備え、減債基金や特定目的基金へ積立を行ったため、基金残高が増加している。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に備え、減債基金と特定目的基金に新規で積み立てを行ったが、それらは直近で取崩しが予定されており、現在の基金の総額を維持することは難しい。今後の支出に備え、計画的な取崩しと積み立てを行うことで、現在と将来の財政負担額の平準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むらづくり総合対策基金：総合的な村づくりの推進を図る。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環境衛生施設整備基金：環境衛生施設の整備を図る。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社会福祉総合対策基金：地域福祉の向上および社会福祉施設の整備を図る。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ふるさと応援基金：村づくりに対して募った寄付金を財源に、個性豊かな活力ある安心の村づくりを推進する。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商工観光振興対策基金：商工観光の振興と施設の整備を図る。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村づくり総合対策基金：将来的な遊休施設の解体に備えて積み立て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環境衛生施設施美基金：旧ごみ処理施設の解体費に備え積み立て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ふるさと応援基金：ふるさと納税による寄付受入額の増加により積立額増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公共施設の除却や公用施設の整備など、特段の財政措置がない事業に対して優先的に積立を行い、将来負担を軽減する。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新規で取り崩すことなく、令和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年度は運用利子の積立のみを行った。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物価高騰と人口減少の影響で財源不足が発生する見込みのため、歳出削減に努めて可能な限り財政調整基金の残高を維持する。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国から臨時財政対策債償還費として普通交付税措置された分を積み立てたほか、災害で借り入れた地方債の償還のために例年より多くの額の積立を行った。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災害による地方債の償還が令和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年度以降本格化するため、償還時期に合わせ適切に減債基金の取崩しを行う。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918B92D-8DDD-4ADC-BA5C-840A1449C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71F206-944C-4F14-90DD-3D9483768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78FFEA0-3192-4C2B-ABD9-64655236EDA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0E905EA-D997-465F-BDF6-88E4B8C50F0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5044E9C-EA6E-420A-9B1F-DF46A560A23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221DD97-1067-4319-8855-E2326EC6D5D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9B40440-7489-4E07-B5B7-6F3C1B56C2D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4253444-21F8-4605-AE7B-112DA00801F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6637823-28A1-4169-A041-724B7D46967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EC19A92-8BF7-49C1-9AE3-EC3F65A7143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67FEAA-E2B9-42C1-8659-DCB0E13BC7B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CAE2B7F-50FB-4CBB-81FD-5D37AEAF025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A4EE14-1F92-4F75-9C9A-04D1795548B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7F5758-8D77-4EB1-8767-4FFB2A2A836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06163E-BB58-4E2C-B1AA-E52280CFADB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6CD61D3-FD82-42C8-92FA-540C1709652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98C7F1-C914-41EF-96A4-18ACA673F5B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12C63DD-9BA3-4955-B8B8-540C08E7E42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E3A8DA-CDB5-4947-8137-7F93EF2955A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C4C3AC3-1913-485D-B661-5F44BD62B94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1D60508-6123-4F2D-A602-E80A65DF061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1BEC780-78C8-4C46-8298-DA96030D6AB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56CE35A-ED6C-4EA7-B501-8743FBAB8CA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488A20-1F50-442C-B3A6-C90777E3AA3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E80C318-5D73-4723-B199-D744122664B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73847C-8977-4148-B720-A0771B913DE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0A4F1ED-A94F-4C46-BDC5-8FB4F501F61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39DBDB1-191F-4B13-9219-C7A3B706CB4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6E3AA03-EA88-4171-B55E-479084A8EF1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2B6CAA3-EE68-4A80-99E3-8CD38CCAEE6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3C7AF1E-7340-45BA-95BC-ABC7EE4732B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5B9457D-25DE-47FC-B94D-67A75AA90DD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5983ED66-6178-4D93-8410-C5E491B2FFBC}"/>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404592AD-3A86-4C1C-A59C-6B103305695B}"/>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9340C21-CC85-4502-8DCA-33D4E7A9729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5CDBBEF-5335-461F-B70E-07C356D0C05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BA83194-05EE-461B-9157-8257CE970D6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3EFC4C8-AD45-4FCE-9061-E5F868F3464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8503FE2-4EE9-483F-B5C1-AAB892A8D29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E4831F1-6B41-4968-A67F-0CF8D98863E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7CA6897-2C61-4D8A-8C95-D501E93F89C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A7F401E-F6D4-4FFB-A208-6019F32A6A9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A0B749-4259-4D2B-B6BC-0398E46E57A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F5766FE-105E-48CD-BEA4-C1DDBE82529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B0EF82F-5C5C-42E8-8300-89C71FCCA64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42A9F26-6AA6-4F21-AA62-D95914FC0C3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0E9BB70-A872-4E27-ADA4-0E0D8B3EE23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有形固定資産減価償却率は、数値が高いほど老朽化対策の必要な施設が多いことを示しており、関川村は類似団体と比べても非常に高い値となっている。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年度は前年比で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ポイント上昇して</a:t>
          </a:r>
          <a:r>
            <a:rPr kumimoji="1" lang="en-US" altLang="ja-JP" sz="1100">
              <a:latin typeface="ＭＳ Ｐゴシック" panose="020B0600070205080204" pitchFamily="50" charset="-128"/>
              <a:ea typeface="ＭＳ Ｐゴシック" panose="020B0600070205080204" pitchFamily="50" charset="-128"/>
            </a:rPr>
            <a:t>87.2</a:t>
          </a:r>
          <a:r>
            <a:rPr kumimoji="1" lang="ja-JP" altLang="en-US" sz="1100">
              <a:latin typeface="ＭＳ Ｐゴシック" panose="020B0600070205080204" pitchFamily="50" charset="-128"/>
              <a:ea typeface="ＭＳ Ｐゴシック" panose="020B0600070205080204" pitchFamily="50" charset="-128"/>
            </a:rPr>
            <a:t>％となっている。今後老朽化に伴う維持管理経費が増加することが見込まれるが、一般財源に限りがあるため、施設の統廃合などを通じて維持管理経費の削減に努める必要がある。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138B679-B96E-4567-B839-07551658BC2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88FA816-B4C5-4B8A-854D-20D2138409D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282BABF-9302-415E-B2B3-023DAC9776A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2D04C24-FBA2-4618-BD91-F126C753607E}"/>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874C786C-EDA2-472C-8C54-13267485F03B}"/>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43F7E34-08E4-40F3-91B2-3CCF9A7B3398}"/>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10D9066-D329-4BC7-84A4-78BCFBB274F2}"/>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7587D0F-E097-4B74-B4DA-75253FB3EAD1}"/>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6B0DA67-D4B0-4999-B0BB-CC909887D111}"/>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EFD1C1E8-D012-40C1-89ED-44768CD4A2F5}"/>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A3AFCEC-5054-4471-A7F0-79DD99A4D08A}"/>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385D3137-F4CB-4243-AA67-E9BC682AB61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403BC5B8-DCE0-4D8A-9CE4-A3718CD03D0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F7A9B1F-3011-47C9-AA92-6AFB545D562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148082</xdr:rowOff>
    </xdr:to>
    <xdr:cxnSp macro="">
      <xdr:nvCxnSpPr>
        <xdr:cNvPr id="63" name="直線コネクタ 62">
          <a:extLst>
            <a:ext uri="{FF2B5EF4-FFF2-40B4-BE49-F238E27FC236}">
              <a16:creationId xmlns:a16="http://schemas.microsoft.com/office/drawing/2014/main" id="{D2455D44-AB4D-42F4-9BFB-EAEA72F6DB32}"/>
            </a:ext>
          </a:extLst>
        </xdr:cNvPr>
        <xdr:cNvCxnSpPr/>
      </xdr:nvCxnSpPr>
      <xdr:spPr>
        <a:xfrm flipV="1">
          <a:off x="4760595" y="4546346"/>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151909</xdr:rowOff>
    </xdr:from>
    <xdr:ext cx="405111" cy="259045"/>
    <xdr:sp macro="" textlink="">
      <xdr:nvSpPr>
        <xdr:cNvPr id="64" name="有形固定資産減価償却率最小値テキスト">
          <a:extLst>
            <a:ext uri="{FF2B5EF4-FFF2-40B4-BE49-F238E27FC236}">
              <a16:creationId xmlns:a16="http://schemas.microsoft.com/office/drawing/2014/main" id="{D9D3266F-7F50-47D4-8FD5-D8B9C9329873}"/>
            </a:ext>
          </a:extLst>
        </xdr:cNvPr>
        <xdr:cNvSpPr txBox="1"/>
      </xdr:nvSpPr>
      <xdr:spPr>
        <a:xfrm>
          <a:off x="4813300" y="563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148082</xdr:rowOff>
    </xdr:from>
    <xdr:to>
      <xdr:col>23</xdr:col>
      <xdr:colOff>174625</xdr:colOff>
      <xdr:row>32</xdr:row>
      <xdr:rowOff>148082</xdr:rowOff>
    </xdr:to>
    <xdr:cxnSp macro="">
      <xdr:nvCxnSpPr>
        <xdr:cNvPr id="65" name="直線コネクタ 64">
          <a:extLst>
            <a:ext uri="{FF2B5EF4-FFF2-40B4-BE49-F238E27FC236}">
              <a16:creationId xmlns:a16="http://schemas.microsoft.com/office/drawing/2014/main" id="{A5F9AFE0-CA1C-47F5-B715-126E8B0D913D}"/>
            </a:ext>
          </a:extLst>
        </xdr:cNvPr>
        <xdr:cNvCxnSpPr/>
      </xdr:nvCxnSpPr>
      <xdr:spPr>
        <a:xfrm>
          <a:off x="4673600" y="563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6" name="有形固定資産減価償却率最大値テキスト">
          <a:extLst>
            <a:ext uri="{FF2B5EF4-FFF2-40B4-BE49-F238E27FC236}">
              <a16:creationId xmlns:a16="http://schemas.microsoft.com/office/drawing/2014/main" id="{88631BE7-1F63-451A-963B-102A0FD02637}"/>
            </a:ext>
          </a:extLst>
        </xdr:cNvPr>
        <xdr:cNvSpPr txBox="1"/>
      </xdr:nvSpPr>
      <xdr:spPr>
        <a:xfrm>
          <a:off x="4813300" y="432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67" name="直線コネクタ 66">
          <a:extLst>
            <a:ext uri="{FF2B5EF4-FFF2-40B4-BE49-F238E27FC236}">
              <a16:creationId xmlns:a16="http://schemas.microsoft.com/office/drawing/2014/main" id="{AC80AEDB-889A-45A8-976F-7458FF7DAA5A}"/>
            </a:ext>
          </a:extLst>
        </xdr:cNvPr>
        <xdr:cNvCxnSpPr/>
      </xdr:nvCxnSpPr>
      <xdr:spPr>
        <a:xfrm>
          <a:off x="4673600" y="45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68" name="有形固定資産減価償却率平均値テキスト">
          <a:extLst>
            <a:ext uri="{FF2B5EF4-FFF2-40B4-BE49-F238E27FC236}">
              <a16:creationId xmlns:a16="http://schemas.microsoft.com/office/drawing/2014/main" id="{A9DBDAB8-F410-420B-A636-D6542BFE0597}"/>
            </a:ext>
          </a:extLst>
        </xdr:cNvPr>
        <xdr:cNvSpPr txBox="1"/>
      </xdr:nvSpPr>
      <xdr:spPr>
        <a:xfrm>
          <a:off x="4813300" y="4996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a:extLst>
            <a:ext uri="{FF2B5EF4-FFF2-40B4-BE49-F238E27FC236}">
              <a16:creationId xmlns:a16="http://schemas.microsoft.com/office/drawing/2014/main" id="{7BB412B5-9126-4B80-B9AA-73AA04DF98BB}"/>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4064</xdr:rowOff>
    </xdr:from>
    <xdr:to>
      <xdr:col>19</xdr:col>
      <xdr:colOff>187325</xdr:colOff>
      <xdr:row>30</xdr:row>
      <xdr:rowOff>105664</xdr:rowOff>
    </xdr:to>
    <xdr:sp macro="" textlink="">
      <xdr:nvSpPr>
        <xdr:cNvPr id="70" name="フローチャート: 判断 69">
          <a:extLst>
            <a:ext uri="{FF2B5EF4-FFF2-40B4-BE49-F238E27FC236}">
              <a16:creationId xmlns:a16="http://schemas.microsoft.com/office/drawing/2014/main" id="{CE4DAB2B-8B9C-4312-8A72-7451187C3BED}"/>
            </a:ext>
          </a:extLst>
        </xdr:cNvPr>
        <xdr:cNvSpPr/>
      </xdr:nvSpPr>
      <xdr:spPr>
        <a:xfrm>
          <a:off x="4000500" y="51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156083</xdr:rowOff>
    </xdr:from>
    <xdr:to>
      <xdr:col>15</xdr:col>
      <xdr:colOff>187325</xdr:colOff>
      <xdr:row>30</xdr:row>
      <xdr:rowOff>86233</xdr:rowOff>
    </xdr:to>
    <xdr:sp macro="" textlink="">
      <xdr:nvSpPr>
        <xdr:cNvPr id="71" name="フローチャート: 判断 70">
          <a:extLst>
            <a:ext uri="{FF2B5EF4-FFF2-40B4-BE49-F238E27FC236}">
              <a16:creationId xmlns:a16="http://schemas.microsoft.com/office/drawing/2014/main" id="{F6D60460-FDF4-49D9-AA34-6616BB6BD678}"/>
            </a:ext>
          </a:extLst>
        </xdr:cNvPr>
        <xdr:cNvSpPr/>
      </xdr:nvSpPr>
      <xdr:spPr>
        <a:xfrm>
          <a:off x="32385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CE42C95C-2A0A-4BBF-AF10-9A9E5EE07493}"/>
            </a:ext>
          </a:extLst>
        </xdr:cNvPr>
        <xdr:cNvSpPr/>
      </xdr:nvSpPr>
      <xdr:spPr>
        <a:xfrm>
          <a:off x="2476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82677</xdr:rowOff>
    </xdr:from>
    <xdr:to>
      <xdr:col>7</xdr:col>
      <xdr:colOff>187325</xdr:colOff>
      <xdr:row>30</xdr:row>
      <xdr:rowOff>12827</xdr:rowOff>
    </xdr:to>
    <xdr:sp macro="" textlink="">
      <xdr:nvSpPr>
        <xdr:cNvPr id="73" name="フローチャート: 判断 72">
          <a:extLst>
            <a:ext uri="{FF2B5EF4-FFF2-40B4-BE49-F238E27FC236}">
              <a16:creationId xmlns:a16="http://schemas.microsoft.com/office/drawing/2014/main" id="{0E50FB07-648F-4936-ACE9-C2EC73C31AC8}"/>
            </a:ext>
          </a:extLst>
        </xdr:cNvPr>
        <xdr:cNvSpPr/>
      </xdr:nvSpPr>
      <xdr:spPr>
        <a:xfrm>
          <a:off x="1714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4069BFE-B3AD-4944-B472-DA2E6261CD7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A93CE9E-21BD-4A5A-B97D-4AF518A45FF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B510A46-B291-483B-8525-5B9DB1F77F0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AFED572-F403-41FE-865C-57320858B02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A1AF612-8AE4-49DE-B761-374F77043C2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95123</xdr:rowOff>
    </xdr:from>
    <xdr:to>
      <xdr:col>23</xdr:col>
      <xdr:colOff>136525</xdr:colOff>
      <xdr:row>33</xdr:row>
      <xdr:rowOff>25273</xdr:rowOff>
    </xdr:to>
    <xdr:sp macro="" textlink="">
      <xdr:nvSpPr>
        <xdr:cNvPr id="79" name="楕円 78">
          <a:extLst>
            <a:ext uri="{FF2B5EF4-FFF2-40B4-BE49-F238E27FC236}">
              <a16:creationId xmlns:a16="http://schemas.microsoft.com/office/drawing/2014/main" id="{353AA486-DEC2-4FB0-AB89-76364BDB8F37}"/>
            </a:ext>
          </a:extLst>
        </xdr:cNvPr>
        <xdr:cNvSpPr/>
      </xdr:nvSpPr>
      <xdr:spPr>
        <a:xfrm>
          <a:off x="4711700" y="55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10050</xdr:rowOff>
    </xdr:from>
    <xdr:ext cx="405111" cy="259045"/>
    <xdr:sp macro="" textlink="">
      <xdr:nvSpPr>
        <xdr:cNvPr id="80" name="有形固定資産減価償却率該当値テキスト">
          <a:extLst>
            <a:ext uri="{FF2B5EF4-FFF2-40B4-BE49-F238E27FC236}">
              <a16:creationId xmlns:a16="http://schemas.microsoft.com/office/drawing/2014/main" id="{CF8F58E3-A4E7-4FF6-9B9E-E55FA70585C9}"/>
            </a:ext>
          </a:extLst>
        </xdr:cNvPr>
        <xdr:cNvSpPr txBox="1"/>
      </xdr:nvSpPr>
      <xdr:spPr>
        <a:xfrm>
          <a:off x="4813300" y="5496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84328</xdr:rowOff>
    </xdr:from>
    <xdr:to>
      <xdr:col>19</xdr:col>
      <xdr:colOff>187325</xdr:colOff>
      <xdr:row>33</xdr:row>
      <xdr:rowOff>14478</xdr:rowOff>
    </xdr:to>
    <xdr:sp macro="" textlink="">
      <xdr:nvSpPr>
        <xdr:cNvPr id="81" name="楕円 80">
          <a:extLst>
            <a:ext uri="{FF2B5EF4-FFF2-40B4-BE49-F238E27FC236}">
              <a16:creationId xmlns:a16="http://schemas.microsoft.com/office/drawing/2014/main" id="{03404049-15D1-480C-9B24-C11C7A9AFD88}"/>
            </a:ext>
          </a:extLst>
        </xdr:cNvPr>
        <xdr:cNvSpPr/>
      </xdr:nvSpPr>
      <xdr:spPr>
        <a:xfrm>
          <a:off x="4000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135128</xdr:rowOff>
    </xdr:from>
    <xdr:to>
      <xdr:col>23</xdr:col>
      <xdr:colOff>85725</xdr:colOff>
      <xdr:row>32</xdr:row>
      <xdr:rowOff>145923</xdr:rowOff>
    </xdr:to>
    <xdr:cxnSp macro="">
      <xdr:nvCxnSpPr>
        <xdr:cNvPr id="82" name="直線コネクタ 81">
          <a:extLst>
            <a:ext uri="{FF2B5EF4-FFF2-40B4-BE49-F238E27FC236}">
              <a16:creationId xmlns:a16="http://schemas.microsoft.com/office/drawing/2014/main" id="{26D2F5D7-7E9E-49A0-AFDC-AE53965B2538}"/>
            </a:ext>
          </a:extLst>
        </xdr:cNvPr>
        <xdr:cNvCxnSpPr/>
      </xdr:nvCxnSpPr>
      <xdr:spPr>
        <a:xfrm>
          <a:off x="4051300" y="562152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114554</xdr:rowOff>
    </xdr:from>
    <xdr:to>
      <xdr:col>15</xdr:col>
      <xdr:colOff>187325</xdr:colOff>
      <xdr:row>33</xdr:row>
      <xdr:rowOff>44704</xdr:rowOff>
    </xdr:to>
    <xdr:sp macro="" textlink="">
      <xdr:nvSpPr>
        <xdr:cNvPr id="83" name="楕円 82">
          <a:extLst>
            <a:ext uri="{FF2B5EF4-FFF2-40B4-BE49-F238E27FC236}">
              <a16:creationId xmlns:a16="http://schemas.microsoft.com/office/drawing/2014/main" id="{8D54BCFB-BD35-4B1D-9080-15E9635FD3F7}"/>
            </a:ext>
          </a:extLst>
        </xdr:cNvPr>
        <xdr:cNvSpPr/>
      </xdr:nvSpPr>
      <xdr:spPr>
        <a:xfrm>
          <a:off x="3238500" y="56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135128</xdr:rowOff>
    </xdr:from>
    <xdr:to>
      <xdr:col>19</xdr:col>
      <xdr:colOff>136525</xdr:colOff>
      <xdr:row>32</xdr:row>
      <xdr:rowOff>165354</xdr:rowOff>
    </xdr:to>
    <xdr:cxnSp macro="">
      <xdr:nvCxnSpPr>
        <xdr:cNvPr id="84" name="直線コネクタ 83">
          <a:extLst>
            <a:ext uri="{FF2B5EF4-FFF2-40B4-BE49-F238E27FC236}">
              <a16:creationId xmlns:a16="http://schemas.microsoft.com/office/drawing/2014/main" id="{F6E97456-6087-4D86-9A71-436BF92B014E}"/>
            </a:ext>
          </a:extLst>
        </xdr:cNvPr>
        <xdr:cNvCxnSpPr/>
      </xdr:nvCxnSpPr>
      <xdr:spPr>
        <a:xfrm flipV="1">
          <a:off x="3289300" y="562152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112395</xdr:rowOff>
    </xdr:from>
    <xdr:to>
      <xdr:col>11</xdr:col>
      <xdr:colOff>187325</xdr:colOff>
      <xdr:row>33</xdr:row>
      <xdr:rowOff>42545</xdr:rowOff>
    </xdr:to>
    <xdr:sp macro="" textlink="">
      <xdr:nvSpPr>
        <xdr:cNvPr id="85" name="楕円 84">
          <a:extLst>
            <a:ext uri="{FF2B5EF4-FFF2-40B4-BE49-F238E27FC236}">
              <a16:creationId xmlns:a16="http://schemas.microsoft.com/office/drawing/2014/main" id="{E61F9630-D174-484E-8B39-DD63F9B0F062}"/>
            </a:ext>
          </a:extLst>
        </xdr:cNvPr>
        <xdr:cNvSpPr/>
      </xdr:nvSpPr>
      <xdr:spPr>
        <a:xfrm>
          <a:off x="2476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32</xdr:row>
      <xdr:rowOff>165354</xdr:rowOff>
    </xdr:to>
    <xdr:cxnSp macro="">
      <xdr:nvCxnSpPr>
        <xdr:cNvPr id="86" name="直線コネクタ 85">
          <a:extLst>
            <a:ext uri="{FF2B5EF4-FFF2-40B4-BE49-F238E27FC236}">
              <a16:creationId xmlns:a16="http://schemas.microsoft.com/office/drawing/2014/main" id="{877502C3-A863-44DD-BDA5-37186DAC006D}"/>
            </a:ext>
          </a:extLst>
        </xdr:cNvPr>
        <xdr:cNvCxnSpPr/>
      </xdr:nvCxnSpPr>
      <xdr:spPr>
        <a:xfrm>
          <a:off x="2527300" y="5649595"/>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103759</xdr:rowOff>
    </xdr:from>
    <xdr:to>
      <xdr:col>7</xdr:col>
      <xdr:colOff>187325</xdr:colOff>
      <xdr:row>33</xdr:row>
      <xdr:rowOff>33909</xdr:rowOff>
    </xdr:to>
    <xdr:sp macro="" textlink="">
      <xdr:nvSpPr>
        <xdr:cNvPr id="87" name="楕円 86">
          <a:extLst>
            <a:ext uri="{FF2B5EF4-FFF2-40B4-BE49-F238E27FC236}">
              <a16:creationId xmlns:a16="http://schemas.microsoft.com/office/drawing/2014/main" id="{02E6C872-2B3E-4F35-BC2C-F041C665BB55}"/>
            </a:ext>
          </a:extLst>
        </xdr:cNvPr>
        <xdr:cNvSpPr/>
      </xdr:nvSpPr>
      <xdr:spPr>
        <a:xfrm>
          <a:off x="1714500" y="55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154559</xdr:rowOff>
    </xdr:from>
    <xdr:to>
      <xdr:col>11</xdr:col>
      <xdr:colOff>136525</xdr:colOff>
      <xdr:row>32</xdr:row>
      <xdr:rowOff>163195</xdr:rowOff>
    </xdr:to>
    <xdr:cxnSp macro="">
      <xdr:nvCxnSpPr>
        <xdr:cNvPr id="88" name="直線コネクタ 87">
          <a:extLst>
            <a:ext uri="{FF2B5EF4-FFF2-40B4-BE49-F238E27FC236}">
              <a16:creationId xmlns:a16="http://schemas.microsoft.com/office/drawing/2014/main" id="{846F15B9-D23D-4F75-9FAD-1CCCB9104C0F}"/>
            </a:ext>
          </a:extLst>
        </xdr:cNvPr>
        <xdr:cNvCxnSpPr/>
      </xdr:nvCxnSpPr>
      <xdr:spPr>
        <a:xfrm>
          <a:off x="1765300" y="564095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122191</xdr:rowOff>
    </xdr:from>
    <xdr:ext cx="405111" cy="259045"/>
    <xdr:sp macro="" textlink="">
      <xdr:nvSpPr>
        <xdr:cNvPr id="89" name="n_1aveValue有形固定資産減価償却率">
          <a:extLst>
            <a:ext uri="{FF2B5EF4-FFF2-40B4-BE49-F238E27FC236}">
              <a16:creationId xmlns:a16="http://schemas.microsoft.com/office/drawing/2014/main" id="{4792E64A-A652-41C1-BF46-C52E2D7B3BD2}"/>
            </a:ext>
          </a:extLst>
        </xdr:cNvPr>
        <xdr:cNvSpPr txBox="1"/>
      </xdr:nvSpPr>
      <xdr:spPr>
        <a:xfrm>
          <a:off x="3836044" y="49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102760</xdr:rowOff>
    </xdr:from>
    <xdr:ext cx="405111" cy="259045"/>
    <xdr:sp macro="" textlink="">
      <xdr:nvSpPr>
        <xdr:cNvPr id="90" name="n_2aveValue有形固定資産減価償却率">
          <a:extLst>
            <a:ext uri="{FF2B5EF4-FFF2-40B4-BE49-F238E27FC236}">
              <a16:creationId xmlns:a16="http://schemas.microsoft.com/office/drawing/2014/main" id="{34522C94-09F6-43C3-B972-D9056C62D494}"/>
            </a:ext>
          </a:extLst>
        </xdr:cNvPr>
        <xdr:cNvSpPr txBox="1"/>
      </xdr:nvSpPr>
      <xdr:spPr>
        <a:xfrm>
          <a:off x="3086744" y="490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1" name="n_3aveValue有形固定資産減価償却率">
          <a:extLst>
            <a:ext uri="{FF2B5EF4-FFF2-40B4-BE49-F238E27FC236}">
              <a16:creationId xmlns:a16="http://schemas.microsoft.com/office/drawing/2014/main" id="{37C77D54-94F0-4EA0-BA36-D95DF1D3DD40}"/>
            </a:ext>
          </a:extLst>
        </xdr:cNvPr>
        <xdr:cNvSpPr txBox="1"/>
      </xdr:nvSpPr>
      <xdr:spPr>
        <a:xfrm>
          <a:off x="2324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29354</xdr:rowOff>
    </xdr:from>
    <xdr:ext cx="405111" cy="259045"/>
    <xdr:sp macro="" textlink="">
      <xdr:nvSpPr>
        <xdr:cNvPr id="92" name="n_4aveValue有形固定資産減価償却率">
          <a:extLst>
            <a:ext uri="{FF2B5EF4-FFF2-40B4-BE49-F238E27FC236}">
              <a16:creationId xmlns:a16="http://schemas.microsoft.com/office/drawing/2014/main" id="{88ACAADB-A90D-48C3-8F30-BD638CA31D6A}"/>
            </a:ext>
          </a:extLst>
        </xdr:cNvPr>
        <xdr:cNvSpPr txBox="1"/>
      </xdr:nvSpPr>
      <xdr:spPr>
        <a:xfrm>
          <a:off x="1562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5605</xdr:rowOff>
    </xdr:from>
    <xdr:ext cx="405111" cy="259045"/>
    <xdr:sp macro="" textlink="">
      <xdr:nvSpPr>
        <xdr:cNvPr id="93" name="n_1mainValue有形固定資産減価償却率">
          <a:extLst>
            <a:ext uri="{FF2B5EF4-FFF2-40B4-BE49-F238E27FC236}">
              <a16:creationId xmlns:a16="http://schemas.microsoft.com/office/drawing/2014/main" id="{997D330D-77C2-4442-9967-CD0425C150DF}"/>
            </a:ext>
          </a:extLst>
        </xdr:cNvPr>
        <xdr:cNvSpPr txBox="1"/>
      </xdr:nvSpPr>
      <xdr:spPr>
        <a:xfrm>
          <a:off x="3836044" y="566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35831</xdr:rowOff>
    </xdr:from>
    <xdr:ext cx="405111" cy="259045"/>
    <xdr:sp macro="" textlink="">
      <xdr:nvSpPr>
        <xdr:cNvPr id="94" name="n_2mainValue有形固定資産減価償却率">
          <a:extLst>
            <a:ext uri="{FF2B5EF4-FFF2-40B4-BE49-F238E27FC236}">
              <a16:creationId xmlns:a16="http://schemas.microsoft.com/office/drawing/2014/main" id="{8C10617B-9325-491F-98FA-4EA290261958}"/>
            </a:ext>
          </a:extLst>
        </xdr:cNvPr>
        <xdr:cNvSpPr txBox="1"/>
      </xdr:nvSpPr>
      <xdr:spPr>
        <a:xfrm>
          <a:off x="3086744" y="56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33672</xdr:rowOff>
    </xdr:from>
    <xdr:ext cx="405111" cy="259045"/>
    <xdr:sp macro="" textlink="">
      <xdr:nvSpPr>
        <xdr:cNvPr id="95" name="n_3mainValue有形固定資産減価償却率">
          <a:extLst>
            <a:ext uri="{FF2B5EF4-FFF2-40B4-BE49-F238E27FC236}">
              <a16:creationId xmlns:a16="http://schemas.microsoft.com/office/drawing/2014/main" id="{D8493B6C-FE98-41CA-BFD6-43EB1A329977}"/>
            </a:ext>
          </a:extLst>
        </xdr:cNvPr>
        <xdr:cNvSpPr txBox="1"/>
      </xdr:nvSpPr>
      <xdr:spPr>
        <a:xfrm>
          <a:off x="2324744"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25036</xdr:rowOff>
    </xdr:from>
    <xdr:ext cx="405111" cy="259045"/>
    <xdr:sp macro="" textlink="">
      <xdr:nvSpPr>
        <xdr:cNvPr id="96" name="n_4mainValue有形固定資産減価償却率">
          <a:extLst>
            <a:ext uri="{FF2B5EF4-FFF2-40B4-BE49-F238E27FC236}">
              <a16:creationId xmlns:a16="http://schemas.microsoft.com/office/drawing/2014/main" id="{A197AEA8-CCFD-4CF2-9C58-AD620BC1A6B3}"/>
            </a:ext>
          </a:extLst>
        </xdr:cNvPr>
        <xdr:cNvSpPr txBox="1"/>
      </xdr:nvSpPr>
      <xdr:spPr>
        <a:xfrm>
          <a:off x="1562744" y="568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77BEF1B-B40A-4364-ABBC-EB60CD42B48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D739F68-4B57-4A03-A79D-9F230A0B995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EB19D309-B207-4C40-88EC-C3D8E360930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5F19C9E3-BFC4-4F34-8462-AF51A3781CD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B9ED103-EE16-4234-AC21-CF18702AC22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54ADC33-5707-4A33-9B39-6EF915656FD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A533FF7-6C4C-40E4-B88D-56653D5C196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EE121AF-936A-4423-950A-EAF5D2CDAA9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EA8206D-D4C3-4629-BEF3-B38CA086630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F48138A-7A63-433F-BE7C-C1A02E39475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C7D61C4-A10B-4F9B-ACB8-7EB3ACF162B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618AAAB-CA83-448A-B025-B53399CBCAF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B88B6E7-687E-4148-AAA2-83BB8250153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債務償還比率は一年間に生み出される償還原資に対する村の債務の割合を示している。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a:t>
          </a:r>
          <a:r>
            <a:rPr kumimoji="1" lang="en-US" altLang="ja-JP" sz="1100">
              <a:latin typeface="ＭＳ Ｐゴシック" panose="020B0600070205080204" pitchFamily="50" charset="-128"/>
              <a:ea typeface="ＭＳ Ｐゴシック" panose="020B0600070205080204" pitchFamily="50" charset="-128"/>
            </a:rPr>
            <a:t>429.3</a:t>
          </a:r>
          <a:r>
            <a:rPr kumimoji="1" lang="ja-JP" altLang="en-US" sz="1100">
              <a:latin typeface="ＭＳ Ｐゴシック" panose="020B0600070205080204" pitchFamily="50" charset="-128"/>
              <a:ea typeface="ＭＳ Ｐゴシック" panose="020B0600070205080204" pitchFamily="50" charset="-128"/>
            </a:rPr>
            <a:t>％となった。令和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年の水害に対する借入が嵩んでいるものの、地方債の償還が進んでいるため、若干の改善となった。依然として類似団体より高い数値であることから、地方債発行の抑制に努める必要がある。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A05772E-8DAB-4050-A1D7-E45E2AA7C17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15A401C-3E1A-4A3E-8007-D821F82145A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7FC127C8-C14B-435F-A93F-93D399C2260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F18FA48A-EBB5-402C-A53D-4ECBE689957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186108D7-A948-4CB2-BFF4-9C2C3B13F55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FB72F7CB-5E77-4EBA-97CC-6DBB1B762A9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F97FCE14-BA53-4726-A517-8984B1C40A87}"/>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385F48BE-7132-486D-BBF6-E583C895224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6D9A5B6D-9CE4-46AD-9DA8-5DCF8B77B69D}"/>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F202B86E-7496-42DC-97BD-29DB3C2C622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F2AAEE69-96E9-4D4A-BD9D-955A4B8169D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D532BBA5-3983-46F6-AB9E-D0489363D5E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5FA6D97-9B1C-4C50-BEE3-EB2D7C6B5C33}"/>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6F8451D6-1F2E-4967-9390-4FBD28518E5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5EEE18F7-0256-41D3-B709-CB6931746DD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111209</xdr:rowOff>
    </xdr:to>
    <xdr:cxnSp macro="">
      <xdr:nvCxnSpPr>
        <xdr:cNvPr id="125" name="直線コネクタ 124">
          <a:extLst>
            <a:ext uri="{FF2B5EF4-FFF2-40B4-BE49-F238E27FC236}">
              <a16:creationId xmlns:a16="http://schemas.microsoft.com/office/drawing/2014/main" id="{055E8A5F-E6A3-41F0-B61F-FBA6DD6F283C}"/>
            </a:ext>
          </a:extLst>
        </xdr:cNvPr>
        <xdr:cNvCxnSpPr/>
      </xdr:nvCxnSpPr>
      <xdr:spPr>
        <a:xfrm flipV="1">
          <a:off x="14793595" y="4541308"/>
          <a:ext cx="1269" cy="122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115036</xdr:rowOff>
    </xdr:from>
    <xdr:ext cx="560923" cy="259045"/>
    <xdr:sp macro="" textlink="">
      <xdr:nvSpPr>
        <xdr:cNvPr id="126" name="債務償還比率最小値テキスト">
          <a:extLst>
            <a:ext uri="{FF2B5EF4-FFF2-40B4-BE49-F238E27FC236}">
              <a16:creationId xmlns:a16="http://schemas.microsoft.com/office/drawing/2014/main" id="{5E47EC31-5BB3-4CE2-BA28-806DA6B0E122}"/>
            </a:ext>
          </a:extLst>
        </xdr:cNvPr>
        <xdr:cNvSpPr txBox="1"/>
      </xdr:nvSpPr>
      <xdr:spPr>
        <a:xfrm>
          <a:off x="14846300" y="57728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111209</xdr:rowOff>
    </xdr:from>
    <xdr:to>
      <xdr:col>76</xdr:col>
      <xdr:colOff>111125</xdr:colOff>
      <xdr:row>33</xdr:row>
      <xdr:rowOff>111209</xdr:rowOff>
    </xdr:to>
    <xdr:cxnSp macro="">
      <xdr:nvCxnSpPr>
        <xdr:cNvPr id="127" name="直線コネクタ 126">
          <a:extLst>
            <a:ext uri="{FF2B5EF4-FFF2-40B4-BE49-F238E27FC236}">
              <a16:creationId xmlns:a16="http://schemas.microsoft.com/office/drawing/2014/main" id="{031952DF-334B-4F63-969B-775BD81839E1}"/>
            </a:ext>
          </a:extLst>
        </xdr:cNvPr>
        <xdr:cNvCxnSpPr/>
      </xdr:nvCxnSpPr>
      <xdr:spPr>
        <a:xfrm>
          <a:off x="14706600" y="576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46DD2A6E-AD14-4D11-B989-8B2625692DEA}"/>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F43F441D-9106-4D11-80B7-3B1E17FBEDF3}"/>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111218</xdr:rowOff>
    </xdr:from>
    <xdr:ext cx="469744" cy="259045"/>
    <xdr:sp macro="" textlink="">
      <xdr:nvSpPr>
        <xdr:cNvPr id="130" name="債務償還比率平均値テキスト">
          <a:extLst>
            <a:ext uri="{FF2B5EF4-FFF2-40B4-BE49-F238E27FC236}">
              <a16:creationId xmlns:a16="http://schemas.microsoft.com/office/drawing/2014/main" id="{13DA5ADC-CB2C-4EA9-A894-FA6FE0994DEE}"/>
            </a:ext>
          </a:extLst>
        </xdr:cNvPr>
        <xdr:cNvSpPr txBox="1"/>
      </xdr:nvSpPr>
      <xdr:spPr>
        <a:xfrm>
          <a:off x="14846300" y="4568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88341</xdr:rowOff>
    </xdr:from>
    <xdr:to>
      <xdr:col>76</xdr:col>
      <xdr:colOff>73025</xdr:colOff>
      <xdr:row>28</xdr:row>
      <xdr:rowOff>18491</xdr:rowOff>
    </xdr:to>
    <xdr:sp macro="" textlink="">
      <xdr:nvSpPr>
        <xdr:cNvPr id="131" name="フローチャート: 判断 130">
          <a:extLst>
            <a:ext uri="{FF2B5EF4-FFF2-40B4-BE49-F238E27FC236}">
              <a16:creationId xmlns:a16="http://schemas.microsoft.com/office/drawing/2014/main" id="{B3D840BC-5975-4B4C-9022-AF32C80DE238}"/>
            </a:ext>
          </a:extLst>
        </xdr:cNvPr>
        <xdr:cNvSpPr/>
      </xdr:nvSpPr>
      <xdr:spPr>
        <a:xfrm>
          <a:off x="14744700" y="471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101223</xdr:rowOff>
    </xdr:from>
    <xdr:to>
      <xdr:col>72</xdr:col>
      <xdr:colOff>123825</xdr:colOff>
      <xdr:row>28</xdr:row>
      <xdr:rowOff>31373</xdr:rowOff>
    </xdr:to>
    <xdr:sp macro="" textlink="">
      <xdr:nvSpPr>
        <xdr:cNvPr id="132" name="フローチャート: 判断 131">
          <a:extLst>
            <a:ext uri="{FF2B5EF4-FFF2-40B4-BE49-F238E27FC236}">
              <a16:creationId xmlns:a16="http://schemas.microsoft.com/office/drawing/2014/main" id="{6B0B5A80-CA2F-41B4-B1FA-37652DA57036}"/>
            </a:ext>
          </a:extLst>
        </xdr:cNvPr>
        <xdr:cNvSpPr/>
      </xdr:nvSpPr>
      <xdr:spPr>
        <a:xfrm>
          <a:off x="14033500" y="47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94314</xdr:rowOff>
    </xdr:from>
    <xdr:to>
      <xdr:col>68</xdr:col>
      <xdr:colOff>123825</xdr:colOff>
      <xdr:row>28</xdr:row>
      <xdr:rowOff>24464</xdr:rowOff>
    </xdr:to>
    <xdr:sp macro="" textlink="">
      <xdr:nvSpPr>
        <xdr:cNvPr id="133" name="フローチャート: 判断 132">
          <a:extLst>
            <a:ext uri="{FF2B5EF4-FFF2-40B4-BE49-F238E27FC236}">
              <a16:creationId xmlns:a16="http://schemas.microsoft.com/office/drawing/2014/main" id="{01312A1F-2554-4316-A1A4-F26475564006}"/>
            </a:ext>
          </a:extLst>
        </xdr:cNvPr>
        <xdr:cNvSpPr/>
      </xdr:nvSpPr>
      <xdr:spPr>
        <a:xfrm>
          <a:off x="13271500" y="472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4331</xdr:rowOff>
    </xdr:from>
    <xdr:to>
      <xdr:col>64</xdr:col>
      <xdr:colOff>123825</xdr:colOff>
      <xdr:row>28</xdr:row>
      <xdr:rowOff>105931</xdr:rowOff>
    </xdr:to>
    <xdr:sp macro="" textlink="">
      <xdr:nvSpPr>
        <xdr:cNvPr id="134" name="フローチャート: 判断 133">
          <a:extLst>
            <a:ext uri="{FF2B5EF4-FFF2-40B4-BE49-F238E27FC236}">
              <a16:creationId xmlns:a16="http://schemas.microsoft.com/office/drawing/2014/main" id="{2A45AF1B-07E6-468B-A575-34446BEE2D2B}"/>
            </a:ext>
          </a:extLst>
        </xdr:cNvPr>
        <xdr:cNvSpPr/>
      </xdr:nvSpPr>
      <xdr:spPr>
        <a:xfrm>
          <a:off x="12509500" y="48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30455</xdr:rowOff>
    </xdr:from>
    <xdr:to>
      <xdr:col>60</xdr:col>
      <xdr:colOff>123825</xdr:colOff>
      <xdr:row>28</xdr:row>
      <xdr:rowOff>132055</xdr:rowOff>
    </xdr:to>
    <xdr:sp macro="" textlink="">
      <xdr:nvSpPr>
        <xdr:cNvPr id="135" name="フローチャート: 判断 134">
          <a:extLst>
            <a:ext uri="{FF2B5EF4-FFF2-40B4-BE49-F238E27FC236}">
              <a16:creationId xmlns:a16="http://schemas.microsoft.com/office/drawing/2014/main" id="{1FFC09A8-A1DA-47BB-B008-5EDB0006B730}"/>
            </a:ext>
          </a:extLst>
        </xdr:cNvPr>
        <xdr:cNvSpPr/>
      </xdr:nvSpPr>
      <xdr:spPr>
        <a:xfrm>
          <a:off x="11747500" y="483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656FCD7-4ED9-4347-81D2-A80BA876EC6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B044A50-5809-40AF-AA88-9ED67ABE0C3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AC38C57-0C62-440C-84A8-2BF4FF72E1D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93B02DE-6066-4D0A-BC51-12E8F4BBF5B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2297B82-F789-405B-BF12-ED40C3B2AE2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170311</xdr:rowOff>
    </xdr:from>
    <xdr:to>
      <xdr:col>76</xdr:col>
      <xdr:colOff>73025</xdr:colOff>
      <xdr:row>28</xdr:row>
      <xdr:rowOff>100461</xdr:rowOff>
    </xdr:to>
    <xdr:sp macro="" textlink="">
      <xdr:nvSpPr>
        <xdr:cNvPr id="141" name="楕円 140">
          <a:extLst>
            <a:ext uri="{FF2B5EF4-FFF2-40B4-BE49-F238E27FC236}">
              <a16:creationId xmlns:a16="http://schemas.microsoft.com/office/drawing/2014/main" id="{AC9A4BA1-FBA7-4813-B85B-6581881675CE}"/>
            </a:ext>
          </a:extLst>
        </xdr:cNvPr>
        <xdr:cNvSpPr/>
      </xdr:nvSpPr>
      <xdr:spPr>
        <a:xfrm>
          <a:off x="14744700" y="47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148738</xdr:rowOff>
    </xdr:from>
    <xdr:ext cx="469744" cy="259045"/>
    <xdr:sp macro="" textlink="">
      <xdr:nvSpPr>
        <xdr:cNvPr id="142" name="債務償還比率該当値テキスト">
          <a:extLst>
            <a:ext uri="{FF2B5EF4-FFF2-40B4-BE49-F238E27FC236}">
              <a16:creationId xmlns:a16="http://schemas.microsoft.com/office/drawing/2014/main" id="{979D870D-1E12-4BCB-854F-DBE88D133A8F}"/>
            </a:ext>
          </a:extLst>
        </xdr:cNvPr>
        <xdr:cNvSpPr txBox="1"/>
      </xdr:nvSpPr>
      <xdr:spPr>
        <a:xfrm>
          <a:off x="14846300" y="477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6490</xdr:rowOff>
    </xdr:from>
    <xdr:to>
      <xdr:col>72</xdr:col>
      <xdr:colOff>123825</xdr:colOff>
      <xdr:row>28</xdr:row>
      <xdr:rowOff>108090</xdr:rowOff>
    </xdr:to>
    <xdr:sp macro="" textlink="">
      <xdr:nvSpPr>
        <xdr:cNvPr id="143" name="楕円 142">
          <a:extLst>
            <a:ext uri="{FF2B5EF4-FFF2-40B4-BE49-F238E27FC236}">
              <a16:creationId xmlns:a16="http://schemas.microsoft.com/office/drawing/2014/main" id="{39854B25-3817-44F6-9A9B-3A4C7BA3C595}"/>
            </a:ext>
          </a:extLst>
        </xdr:cNvPr>
        <xdr:cNvSpPr/>
      </xdr:nvSpPr>
      <xdr:spPr>
        <a:xfrm>
          <a:off x="14033500" y="48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49661</xdr:rowOff>
    </xdr:from>
    <xdr:to>
      <xdr:col>76</xdr:col>
      <xdr:colOff>22225</xdr:colOff>
      <xdr:row>28</xdr:row>
      <xdr:rowOff>57290</xdr:rowOff>
    </xdr:to>
    <xdr:cxnSp macro="">
      <xdr:nvCxnSpPr>
        <xdr:cNvPr id="144" name="直線コネクタ 143">
          <a:extLst>
            <a:ext uri="{FF2B5EF4-FFF2-40B4-BE49-F238E27FC236}">
              <a16:creationId xmlns:a16="http://schemas.microsoft.com/office/drawing/2014/main" id="{DE2BD1FF-5387-4845-9A3E-D55DF0F2B68D}"/>
            </a:ext>
          </a:extLst>
        </xdr:cNvPr>
        <xdr:cNvCxnSpPr/>
      </xdr:nvCxnSpPr>
      <xdr:spPr>
        <a:xfrm flipV="1">
          <a:off x="14084300" y="4850261"/>
          <a:ext cx="7112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133536</xdr:rowOff>
    </xdr:from>
    <xdr:to>
      <xdr:col>68</xdr:col>
      <xdr:colOff>123825</xdr:colOff>
      <xdr:row>28</xdr:row>
      <xdr:rowOff>63686</xdr:rowOff>
    </xdr:to>
    <xdr:sp macro="" textlink="">
      <xdr:nvSpPr>
        <xdr:cNvPr id="145" name="楕円 144">
          <a:extLst>
            <a:ext uri="{FF2B5EF4-FFF2-40B4-BE49-F238E27FC236}">
              <a16:creationId xmlns:a16="http://schemas.microsoft.com/office/drawing/2014/main" id="{E3985012-EB28-446F-987C-7FF6C6ADC605}"/>
            </a:ext>
          </a:extLst>
        </xdr:cNvPr>
        <xdr:cNvSpPr/>
      </xdr:nvSpPr>
      <xdr:spPr>
        <a:xfrm>
          <a:off x="13271500" y="47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12886</xdr:rowOff>
    </xdr:from>
    <xdr:to>
      <xdr:col>72</xdr:col>
      <xdr:colOff>73025</xdr:colOff>
      <xdr:row>28</xdr:row>
      <xdr:rowOff>57290</xdr:rowOff>
    </xdr:to>
    <xdr:cxnSp macro="">
      <xdr:nvCxnSpPr>
        <xdr:cNvPr id="146" name="直線コネクタ 145">
          <a:extLst>
            <a:ext uri="{FF2B5EF4-FFF2-40B4-BE49-F238E27FC236}">
              <a16:creationId xmlns:a16="http://schemas.microsoft.com/office/drawing/2014/main" id="{67520AFA-D4AA-4575-A3C6-F6EEC10AF16B}"/>
            </a:ext>
          </a:extLst>
        </xdr:cNvPr>
        <xdr:cNvCxnSpPr/>
      </xdr:nvCxnSpPr>
      <xdr:spPr>
        <a:xfrm>
          <a:off x="13322300" y="4813486"/>
          <a:ext cx="762000" cy="4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82055</xdr:rowOff>
    </xdr:from>
    <xdr:to>
      <xdr:col>64</xdr:col>
      <xdr:colOff>123825</xdr:colOff>
      <xdr:row>29</xdr:row>
      <xdr:rowOff>12205</xdr:rowOff>
    </xdr:to>
    <xdr:sp macro="" textlink="">
      <xdr:nvSpPr>
        <xdr:cNvPr id="147" name="楕円 146">
          <a:extLst>
            <a:ext uri="{FF2B5EF4-FFF2-40B4-BE49-F238E27FC236}">
              <a16:creationId xmlns:a16="http://schemas.microsoft.com/office/drawing/2014/main" id="{0F55505D-CB83-4BE2-8FC0-4B585BF56432}"/>
            </a:ext>
          </a:extLst>
        </xdr:cNvPr>
        <xdr:cNvSpPr/>
      </xdr:nvSpPr>
      <xdr:spPr>
        <a:xfrm>
          <a:off x="12509500" y="488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12886</xdr:rowOff>
    </xdr:from>
    <xdr:to>
      <xdr:col>68</xdr:col>
      <xdr:colOff>73025</xdr:colOff>
      <xdr:row>28</xdr:row>
      <xdr:rowOff>132855</xdr:rowOff>
    </xdr:to>
    <xdr:cxnSp macro="">
      <xdr:nvCxnSpPr>
        <xdr:cNvPr id="148" name="直線コネクタ 147">
          <a:extLst>
            <a:ext uri="{FF2B5EF4-FFF2-40B4-BE49-F238E27FC236}">
              <a16:creationId xmlns:a16="http://schemas.microsoft.com/office/drawing/2014/main" id="{5C419B05-B70B-4ADD-A5EE-D1ED119DC591}"/>
            </a:ext>
          </a:extLst>
        </xdr:cNvPr>
        <xdr:cNvCxnSpPr/>
      </xdr:nvCxnSpPr>
      <xdr:spPr>
        <a:xfrm flipV="1">
          <a:off x="12560300" y="4813486"/>
          <a:ext cx="7620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108538</xdr:rowOff>
    </xdr:from>
    <xdr:to>
      <xdr:col>60</xdr:col>
      <xdr:colOff>123825</xdr:colOff>
      <xdr:row>29</xdr:row>
      <xdr:rowOff>38688</xdr:rowOff>
    </xdr:to>
    <xdr:sp macro="" textlink="">
      <xdr:nvSpPr>
        <xdr:cNvPr id="149" name="楕円 148">
          <a:extLst>
            <a:ext uri="{FF2B5EF4-FFF2-40B4-BE49-F238E27FC236}">
              <a16:creationId xmlns:a16="http://schemas.microsoft.com/office/drawing/2014/main" id="{58771754-E0C9-49A7-A920-C610918AA84D}"/>
            </a:ext>
          </a:extLst>
        </xdr:cNvPr>
        <xdr:cNvSpPr/>
      </xdr:nvSpPr>
      <xdr:spPr>
        <a:xfrm>
          <a:off x="11747500" y="49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132855</xdr:rowOff>
    </xdr:from>
    <xdr:to>
      <xdr:col>64</xdr:col>
      <xdr:colOff>73025</xdr:colOff>
      <xdr:row>28</xdr:row>
      <xdr:rowOff>159338</xdr:rowOff>
    </xdr:to>
    <xdr:cxnSp macro="">
      <xdr:nvCxnSpPr>
        <xdr:cNvPr id="150" name="直線コネクタ 149">
          <a:extLst>
            <a:ext uri="{FF2B5EF4-FFF2-40B4-BE49-F238E27FC236}">
              <a16:creationId xmlns:a16="http://schemas.microsoft.com/office/drawing/2014/main" id="{092AD40E-92B7-4210-9162-3FC9FDF086D1}"/>
            </a:ext>
          </a:extLst>
        </xdr:cNvPr>
        <xdr:cNvCxnSpPr/>
      </xdr:nvCxnSpPr>
      <xdr:spPr>
        <a:xfrm flipV="1">
          <a:off x="11798300" y="4933455"/>
          <a:ext cx="762000" cy="2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47900</xdr:rowOff>
    </xdr:from>
    <xdr:ext cx="469744" cy="259045"/>
    <xdr:sp macro="" textlink="">
      <xdr:nvSpPr>
        <xdr:cNvPr id="151" name="n_1aveValue債務償還比率">
          <a:extLst>
            <a:ext uri="{FF2B5EF4-FFF2-40B4-BE49-F238E27FC236}">
              <a16:creationId xmlns:a16="http://schemas.microsoft.com/office/drawing/2014/main" id="{97BD1033-78CD-4069-9C44-C4FF19152FE5}"/>
            </a:ext>
          </a:extLst>
        </xdr:cNvPr>
        <xdr:cNvSpPr txBox="1"/>
      </xdr:nvSpPr>
      <xdr:spPr>
        <a:xfrm>
          <a:off x="13836727" y="45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40991</xdr:rowOff>
    </xdr:from>
    <xdr:ext cx="469744" cy="259045"/>
    <xdr:sp macro="" textlink="">
      <xdr:nvSpPr>
        <xdr:cNvPr id="152" name="n_2aveValue債務償還比率">
          <a:extLst>
            <a:ext uri="{FF2B5EF4-FFF2-40B4-BE49-F238E27FC236}">
              <a16:creationId xmlns:a16="http://schemas.microsoft.com/office/drawing/2014/main" id="{11DAFA35-62AC-44DE-85E8-F7DC230F0A5A}"/>
            </a:ext>
          </a:extLst>
        </xdr:cNvPr>
        <xdr:cNvSpPr txBox="1"/>
      </xdr:nvSpPr>
      <xdr:spPr>
        <a:xfrm>
          <a:off x="13087427" y="449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122458</xdr:rowOff>
    </xdr:from>
    <xdr:ext cx="469744" cy="259045"/>
    <xdr:sp macro="" textlink="">
      <xdr:nvSpPr>
        <xdr:cNvPr id="153" name="n_3aveValue債務償還比率">
          <a:extLst>
            <a:ext uri="{FF2B5EF4-FFF2-40B4-BE49-F238E27FC236}">
              <a16:creationId xmlns:a16="http://schemas.microsoft.com/office/drawing/2014/main" id="{C25BFD72-8439-4986-A137-260EA2D1C901}"/>
            </a:ext>
          </a:extLst>
        </xdr:cNvPr>
        <xdr:cNvSpPr txBox="1"/>
      </xdr:nvSpPr>
      <xdr:spPr>
        <a:xfrm>
          <a:off x="12325427" y="4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148582</xdr:rowOff>
    </xdr:from>
    <xdr:ext cx="469744" cy="259045"/>
    <xdr:sp macro="" textlink="">
      <xdr:nvSpPr>
        <xdr:cNvPr id="154" name="n_4aveValue債務償還比率">
          <a:extLst>
            <a:ext uri="{FF2B5EF4-FFF2-40B4-BE49-F238E27FC236}">
              <a16:creationId xmlns:a16="http://schemas.microsoft.com/office/drawing/2014/main" id="{1C330F7C-6D72-4822-883F-E467B0FB2BED}"/>
            </a:ext>
          </a:extLst>
        </xdr:cNvPr>
        <xdr:cNvSpPr txBox="1"/>
      </xdr:nvSpPr>
      <xdr:spPr>
        <a:xfrm>
          <a:off x="11563427" y="460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99217</xdr:rowOff>
    </xdr:from>
    <xdr:ext cx="469744" cy="259045"/>
    <xdr:sp macro="" textlink="">
      <xdr:nvSpPr>
        <xdr:cNvPr id="155" name="n_1mainValue債務償還比率">
          <a:extLst>
            <a:ext uri="{FF2B5EF4-FFF2-40B4-BE49-F238E27FC236}">
              <a16:creationId xmlns:a16="http://schemas.microsoft.com/office/drawing/2014/main" id="{82704598-7E1A-480A-8268-3F83E9AB1157}"/>
            </a:ext>
          </a:extLst>
        </xdr:cNvPr>
        <xdr:cNvSpPr txBox="1"/>
      </xdr:nvSpPr>
      <xdr:spPr>
        <a:xfrm>
          <a:off x="13836727" y="489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54813</xdr:rowOff>
    </xdr:from>
    <xdr:ext cx="469744" cy="259045"/>
    <xdr:sp macro="" textlink="">
      <xdr:nvSpPr>
        <xdr:cNvPr id="156" name="n_2mainValue債務償還比率">
          <a:extLst>
            <a:ext uri="{FF2B5EF4-FFF2-40B4-BE49-F238E27FC236}">
              <a16:creationId xmlns:a16="http://schemas.microsoft.com/office/drawing/2014/main" id="{8242057C-6B4D-4C86-B56C-26291B878237}"/>
            </a:ext>
          </a:extLst>
        </xdr:cNvPr>
        <xdr:cNvSpPr txBox="1"/>
      </xdr:nvSpPr>
      <xdr:spPr>
        <a:xfrm>
          <a:off x="13087427" y="485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3332</xdr:rowOff>
    </xdr:from>
    <xdr:ext cx="469744" cy="259045"/>
    <xdr:sp macro="" textlink="">
      <xdr:nvSpPr>
        <xdr:cNvPr id="157" name="n_3mainValue債務償還比率">
          <a:extLst>
            <a:ext uri="{FF2B5EF4-FFF2-40B4-BE49-F238E27FC236}">
              <a16:creationId xmlns:a16="http://schemas.microsoft.com/office/drawing/2014/main" id="{E08D0757-45B1-43C4-8B2D-4C1F652B7A21}"/>
            </a:ext>
          </a:extLst>
        </xdr:cNvPr>
        <xdr:cNvSpPr txBox="1"/>
      </xdr:nvSpPr>
      <xdr:spPr>
        <a:xfrm>
          <a:off x="12325427" y="49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29815</xdr:rowOff>
    </xdr:from>
    <xdr:ext cx="469744" cy="259045"/>
    <xdr:sp macro="" textlink="">
      <xdr:nvSpPr>
        <xdr:cNvPr id="158" name="n_4mainValue債務償還比率">
          <a:extLst>
            <a:ext uri="{FF2B5EF4-FFF2-40B4-BE49-F238E27FC236}">
              <a16:creationId xmlns:a16="http://schemas.microsoft.com/office/drawing/2014/main" id="{A392B27C-1BAB-484C-A184-00BBA1F7EDF5}"/>
            </a:ext>
          </a:extLst>
        </xdr:cNvPr>
        <xdr:cNvSpPr txBox="1"/>
      </xdr:nvSpPr>
      <xdr:spPr>
        <a:xfrm>
          <a:off x="11563427" y="500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AEEB9C7F-ECE7-4DDE-B7C5-58627F6AFEC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677AC86-BF68-4B1E-916E-4BC980E090D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84B9C57E-0080-462B-A333-2979D675574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2DC8B05A-3E98-4898-AB67-CF7B3656512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2B3E9BB-EB18-4026-8D0A-448B530E739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F303F67D-1597-40CA-9553-D2410A8DC08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141245-E643-483F-86C5-BB68F61666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732284-D725-4F65-B547-089A6BCB6A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6D056D-8BB2-41E6-8E2A-7B96BAC63E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E2EB88-99AF-4F7F-8899-6DAB12BD5B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7E5724-AED7-4AB2-98E4-CBBD72D862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BBDB99-0858-4771-9A9A-C44943F7EE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9EF5C3-AA68-43D9-9CEB-82EE1E8878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89D845-2BF8-42BE-A92C-E5C32DC488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4ABCC8-3D15-405C-B77C-2F8F8449E2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754563-FA2A-4468-A5AB-EE37E0EAB31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0B8DE1-9102-4490-9684-E1D38AA0B3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4B5135-DB5B-4DD6-AA0D-6B1FFA95B0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D76A46-EC80-4F50-807B-445BF9617C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ABB0B2-CF60-4CC8-B23B-7F51B9CB9C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95D07F-9D1F-465A-8ADB-77211A4F60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490B529-5CD8-47D3-BB58-43743F934DF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6E8377-C1EF-43D3-B902-97C697415A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F66DD4-F73C-4637-90FE-DD50234130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7C0649-97EC-4ABB-B96D-DDC01CEAEF2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57BD43-4BB3-41F1-BE89-72C434EAE2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F8AB9C-8E1E-4B5D-A258-F9119DEAEF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603F3C-148D-4679-B924-59EF3FC55F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D5582F-F227-4F1F-9D65-797B513354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F76059-F505-42C7-903A-292A652FCD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3DFEA5-6B29-4B2A-854F-1B243FB341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DF695F-5746-4051-BA35-0D7A17CBBF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2B5697-612A-4822-8C07-B0F3D9FA00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8E8970-5BF0-4C7C-A280-505191A965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5F2948-7954-4558-AD03-5FA4534C19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254015-15A3-4F5D-92F6-8281731F636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0A92AD-9FD2-4A25-9765-D734B9F4AE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2CF6F3-5E59-4AAD-A1BF-AEA98C8420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B6907F-073F-43C5-B30F-5E13752F53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38775C-760E-410B-AC22-6FE32EA49E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AD3B95-35CD-4AFE-897E-4062BCD379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0BFA0C-B157-485D-A9D1-F84708024A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4C5EFCC-03E3-457C-80C0-091A56F1BF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5DC9E9-8268-4F4E-8B15-B934E604C4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DEF90D-8494-4BB5-912F-53E21B23B9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6B5C6A-D0CD-45E5-A215-5F023671A8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096559-2264-4CCD-A9DF-AA4A655A4E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C099C7-B757-4833-BEAE-0445CF53FA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3EDCE0F-11A2-4E13-8DF1-6E34985CC8C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C5B153F-9E5D-48F0-A1F7-6C7E8808D54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3260B2E-E231-4995-AB6A-711ECA490E6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B738F7-1256-4081-8ADD-895BE2DB632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0D9BE23-E71C-4A5C-AEB3-E515E42F7EB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778D116-C366-4F27-B7AF-0BE3371887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A6B9398-306B-4F5F-9C2A-A01B66EDF71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72C29D-BE57-4EA8-8A01-BD4F83D8C1B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5BF0025-444C-413E-A78D-1082CFE7320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1BD03CF-801B-408B-AF20-BA0113A8FB8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326583-C531-42CF-A64F-EF3459C171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EBC03EF-A084-4688-BC37-6975CF45F8F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99C62DB-8401-459F-BA8E-3A2AFB3E3B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36195</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913A0A7D-E76B-485B-AF79-CEBC641B3F82}"/>
            </a:ext>
          </a:extLst>
        </xdr:cNvPr>
        <xdr:cNvCxnSpPr/>
      </xdr:nvCxnSpPr>
      <xdr:spPr>
        <a:xfrm flipV="1">
          <a:off x="4634865" y="569404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83715B1F-6BFD-4EA2-AB4F-7470D3DE031D}"/>
            </a:ext>
          </a:extLst>
        </xdr:cNvPr>
        <xdr:cNvSpPr txBox="1"/>
      </xdr:nvSpPr>
      <xdr:spPr>
        <a:xfrm>
          <a:off x="4673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BFAF7E7F-7C34-4F22-A57B-ACAA8DA6E6DC}"/>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154322</xdr:rowOff>
    </xdr:from>
    <xdr:ext cx="405111" cy="259045"/>
    <xdr:sp macro="" textlink="">
      <xdr:nvSpPr>
        <xdr:cNvPr id="60" name="【道路】&#10;有形固定資産減価償却率最大値テキスト">
          <a:extLst>
            <a:ext uri="{FF2B5EF4-FFF2-40B4-BE49-F238E27FC236}">
              <a16:creationId xmlns:a16="http://schemas.microsoft.com/office/drawing/2014/main" id="{22813B8F-CD54-4D91-AE81-D4D71FCFA0EC}"/>
            </a:ext>
          </a:extLst>
        </xdr:cNvPr>
        <xdr:cNvSpPr txBox="1"/>
      </xdr:nvSpPr>
      <xdr:spPr>
        <a:xfrm>
          <a:off x="46736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36195</xdr:rowOff>
    </xdr:from>
    <xdr:to>
      <xdr:col>24</xdr:col>
      <xdr:colOff>152400</xdr:colOff>
      <xdr:row>33</xdr:row>
      <xdr:rowOff>36195</xdr:rowOff>
    </xdr:to>
    <xdr:cxnSp macro="">
      <xdr:nvCxnSpPr>
        <xdr:cNvPr id="61" name="直線コネクタ 60">
          <a:extLst>
            <a:ext uri="{FF2B5EF4-FFF2-40B4-BE49-F238E27FC236}">
              <a16:creationId xmlns:a16="http://schemas.microsoft.com/office/drawing/2014/main" id="{75183C43-FDB5-43B0-B93F-7824B10347CC}"/>
            </a:ext>
          </a:extLst>
        </xdr:cNvPr>
        <xdr:cNvCxnSpPr/>
      </xdr:nvCxnSpPr>
      <xdr:spPr>
        <a:xfrm>
          <a:off x="4546600" y="56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97807</xdr:rowOff>
    </xdr:from>
    <xdr:ext cx="405111" cy="259045"/>
    <xdr:sp macro="" textlink="">
      <xdr:nvSpPr>
        <xdr:cNvPr id="62" name="【道路】&#10;有形固定資産減価償却率平均値テキスト">
          <a:extLst>
            <a:ext uri="{FF2B5EF4-FFF2-40B4-BE49-F238E27FC236}">
              <a16:creationId xmlns:a16="http://schemas.microsoft.com/office/drawing/2014/main" id="{FC65984C-772A-4FCC-B9E5-4792543192AB}"/>
            </a:ext>
          </a:extLst>
        </xdr:cNvPr>
        <xdr:cNvSpPr txBox="1"/>
      </xdr:nvSpPr>
      <xdr:spPr>
        <a:xfrm>
          <a:off x="4673600" y="644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63" name="フローチャート: 判断 62">
          <a:extLst>
            <a:ext uri="{FF2B5EF4-FFF2-40B4-BE49-F238E27FC236}">
              <a16:creationId xmlns:a16="http://schemas.microsoft.com/office/drawing/2014/main" id="{53BF006D-CFE7-40AE-9E70-91D98FFBB097}"/>
            </a:ext>
          </a:extLst>
        </xdr:cNvPr>
        <xdr:cNvSpPr/>
      </xdr:nvSpPr>
      <xdr:spPr>
        <a:xfrm>
          <a:off x="4584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64A43EDD-99A8-46FA-A275-EA78114110CB}"/>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55880</xdr:rowOff>
    </xdr:from>
    <xdr:to>
      <xdr:col>15</xdr:col>
      <xdr:colOff>101600</xdr:colOff>
      <xdr:row>38</xdr:row>
      <xdr:rowOff>157480</xdr:rowOff>
    </xdr:to>
    <xdr:sp macro="" textlink="">
      <xdr:nvSpPr>
        <xdr:cNvPr id="65" name="フローチャート: 判断 64">
          <a:extLst>
            <a:ext uri="{FF2B5EF4-FFF2-40B4-BE49-F238E27FC236}">
              <a16:creationId xmlns:a16="http://schemas.microsoft.com/office/drawing/2014/main" id="{435E7E97-2A56-442E-8B86-3F74D77D277F}"/>
            </a:ext>
          </a:extLst>
        </xdr:cNvPr>
        <xdr:cNvSpPr/>
      </xdr:nvSpPr>
      <xdr:spPr>
        <a:xfrm>
          <a:off x="2857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A164FA67-E199-4EBA-B38A-7CAF8EB0BB1E}"/>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17780</xdr:rowOff>
    </xdr:from>
    <xdr:to>
      <xdr:col>6</xdr:col>
      <xdr:colOff>38100</xdr:colOff>
      <xdr:row>38</xdr:row>
      <xdr:rowOff>119380</xdr:rowOff>
    </xdr:to>
    <xdr:sp macro="" textlink="">
      <xdr:nvSpPr>
        <xdr:cNvPr id="67" name="フローチャート: 判断 66">
          <a:extLst>
            <a:ext uri="{FF2B5EF4-FFF2-40B4-BE49-F238E27FC236}">
              <a16:creationId xmlns:a16="http://schemas.microsoft.com/office/drawing/2014/main" id="{8A4E6D7B-61D3-40C2-837E-A430DF8CCD03}"/>
            </a:ext>
          </a:extLst>
        </xdr:cNvPr>
        <xdr:cNvSpPr/>
      </xdr:nvSpPr>
      <xdr:spPr>
        <a:xfrm>
          <a:off x="107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AFF6906-FB18-4E64-874E-8E090841EF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D9BCFA-9FF7-4DA0-9849-555811D676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F0D77B-8C9E-49BB-B9F7-7ECA9A5A93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434C61-28B8-4ED8-82E5-E89BF72A26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69422D-8ECD-4939-AAE3-4710038F6E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137795</xdr:rowOff>
    </xdr:from>
    <xdr:to>
      <xdr:col>24</xdr:col>
      <xdr:colOff>114300</xdr:colOff>
      <xdr:row>42</xdr:row>
      <xdr:rowOff>67945</xdr:rowOff>
    </xdr:to>
    <xdr:sp macro="" textlink="">
      <xdr:nvSpPr>
        <xdr:cNvPr id="73" name="楕円 72">
          <a:extLst>
            <a:ext uri="{FF2B5EF4-FFF2-40B4-BE49-F238E27FC236}">
              <a16:creationId xmlns:a16="http://schemas.microsoft.com/office/drawing/2014/main" id="{BDBEBFA7-00FD-4815-8AE2-95D3E4C7F283}"/>
            </a:ext>
          </a:extLst>
        </xdr:cNvPr>
        <xdr:cNvSpPr/>
      </xdr:nvSpPr>
      <xdr:spPr>
        <a:xfrm>
          <a:off x="45847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52722</xdr:rowOff>
    </xdr:from>
    <xdr:ext cx="405111" cy="259045"/>
    <xdr:sp macro="" textlink="">
      <xdr:nvSpPr>
        <xdr:cNvPr id="74" name="【道路】&#10;有形固定資産減価償却率該当値テキスト">
          <a:extLst>
            <a:ext uri="{FF2B5EF4-FFF2-40B4-BE49-F238E27FC236}">
              <a16:creationId xmlns:a16="http://schemas.microsoft.com/office/drawing/2014/main" id="{D75702EA-A1FE-456B-B1DE-3275071F144A}"/>
            </a:ext>
          </a:extLst>
        </xdr:cNvPr>
        <xdr:cNvSpPr txBox="1"/>
      </xdr:nvSpPr>
      <xdr:spPr>
        <a:xfrm>
          <a:off x="4673600" y="70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151130</xdr:rowOff>
    </xdr:from>
    <xdr:to>
      <xdr:col>20</xdr:col>
      <xdr:colOff>38100</xdr:colOff>
      <xdr:row>42</xdr:row>
      <xdr:rowOff>81280</xdr:rowOff>
    </xdr:to>
    <xdr:sp macro="" textlink="">
      <xdr:nvSpPr>
        <xdr:cNvPr id="75" name="楕円 74">
          <a:extLst>
            <a:ext uri="{FF2B5EF4-FFF2-40B4-BE49-F238E27FC236}">
              <a16:creationId xmlns:a16="http://schemas.microsoft.com/office/drawing/2014/main" id="{637C5F1A-A75C-4778-9DAE-DAA3BC44AD79}"/>
            </a:ext>
          </a:extLst>
        </xdr:cNvPr>
        <xdr:cNvSpPr/>
      </xdr:nvSpPr>
      <xdr:spPr>
        <a:xfrm>
          <a:off x="3746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17145</xdr:rowOff>
    </xdr:from>
    <xdr:to>
      <xdr:col>24</xdr:col>
      <xdr:colOff>63500</xdr:colOff>
      <xdr:row>42</xdr:row>
      <xdr:rowOff>30480</xdr:rowOff>
    </xdr:to>
    <xdr:cxnSp macro="">
      <xdr:nvCxnSpPr>
        <xdr:cNvPr id="76" name="直線コネクタ 75">
          <a:extLst>
            <a:ext uri="{FF2B5EF4-FFF2-40B4-BE49-F238E27FC236}">
              <a16:creationId xmlns:a16="http://schemas.microsoft.com/office/drawing/2014/main" id="{28DE3CD6-6458-4055-A562-6F515AD1CF67}"/>
            </a:ext>
          </a:extLst>
        </xdr:cNvPr>
        <xdr:cNvCxnSpPr/>
      </xdr:nvCxnSpPr>
      <xdr:spPr>
        <a:xfrm flipV="1">
          <a:off x="3797300" y="72180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151130</xdr:rowOff>
    </xdr:from>
    <xdr:to>
      <xdr:col>15</xdr:col>
      <xdr:colOff>101600</xdr:colOff>
      <xdr:row>42</xdr:row>
      <xdr:rowOff>81280</xdr:rowOff>
    </xdr:to>
    <xdr:sp macro="" textlink="">
      <xdr:nvSpPr>
        <xdr:cNvPr id="77" name="楕円 76">
          <a:extLst>
            <a:ext uri="{FF2B5EF4-FFF2-40B4-BE49-F238E27FC236}">
              <a16:creationId xmlns:a16="http://schemas.microsoft.com/office/drawing/2014/main" id="{D078BDF3-7127-4858-A0F4-B33F45FDB147}"/>
            </a:ext>
          </a:extLst>
        </xdr:cNvPr>
        <xdr:cNvSpPr/>
      </xdr:nvSpPr>
      <xdr:spPr>
        <a:xfrm>
          <a:off x="2857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30480</xdr:rowOff>
    </xdr:from>
    <xdr:to>
      <xdr:col>19</xdr:col>
      <xdr:colOff>177800</xdr:colOff>
      <xdr:row>42</xdr:row>
      <xdr:rowOff>30480</xdr:rowOff>
    </xdr:to>
    <xdr:cxnSp macro="">
      <xdr:nvCxnSpPr>
        <xdr:cNvPr id="78" name="直線コネクタ 77">
          <a:extLst>
            <a:ext uri="{FF2B5EF4-FFF2-40B4-BE49-F238E27FC236}">
              <a16:creationId xmlns:a16="http://schemas.microsoft.com/office/drawing/2014/main" id="{2C420691-CF85-4D67-9573-8C85BF3D7696}"/>
            </a:ext>
          </a:extLst>
        </xdr:cNvPr>
        <xdr:cNvCxnSpPr/>
      </xdr:nvCxnSpPr>
      <xdr:spPr>
        <a:xfrm>
          <a:off x="2908300" y="723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149225</xdr:rowOff>
    </xdr:from>
    <xdr:to>
      <xdr:col>10</xdr:col>
      <xdr:colOff>165100</xdr:colOff>
      <xdr:row>42</xdr:row>
      <xdr:rowOff>79375</xdr:rowOff>
    </xdr:to>
    <xdr:sp macro="" textlink="">
      <xdr:nvSpPr>
        <xdr:cNvPr id="79" name="楕円 78">
          <a:extLst>
            <a:ext uri="{FF2B5EF4-FFF2-40B4-BE49-F238E27FC236}">
              <a16:creationId xmlns:a16="http://schemas.microsoft.com/office/drawing/2014/main" id="{EBD5CF9C-C9A3-4C25-9AB6-F32E8260CC43}"/>
            </a:ext>
          </a:extLst>
        </xdr:cNvPr>
        <xdr:cNvSpPr/>
      </xdr:nvSpPr>
      <xdr:spPr>
        <a:xfrm>
          <a:off x="19685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28575</xdr:rowOff>
    </xdr:from>
    <xdr:to>
      <xdr:col>15</xdr:col>
      <xdr:colOff>50800</xdr:colOff>
      <xdr:row>42</xdr:row>
      <xdr:rowOff>30480</xdr:rowOff>
    </xdr:to>
    <xdr:cxnSp macro="">
      <xdr:nvCxnSpPr>
        <xdr:cNvPr id="80" name="直線コネクタ 79">
          <a:extLst>
            <a:ext uri="{FF2B5EF4-FFF2-40B4-BE49-F238E27FC236}">
              <a16:creationId xmlns:a16="http://schemas.microsoft.com/office/drawing/2014/main" id="{DA8E063F-28D5-440A-A551-D70EEC52F498}"/>
            </a:ext>
          </a:extLst>
        </xdr:cNvPr>
        <xdr:cNvCxnSpPr/>
      </xdr:nvCxnSpPr>
      <xdr:spPr>
        <a:xfrm>
          <a:off x="2019300" y="7229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151130</xdr:rowOff>
    </xdr:from>
    <xdr:to>
      <xdr:col>6</xdr:col>
      <xdr:colOff>38100</xdr:colOff>
      <xdr:row>42</xdr:row>
      <xdr:rowOff>81280</xdr:rowOff>
    </xdr:to>
    <xdr:sp macro="" textlink="">
      <xdr:nvSpPr>
        <xdr:cNvPr id="81" name="楕円 80">
          <a:extLst>
            <a:ext uri="{FF2B5EF4-FFF2-40B4-BE49-F238E27FC236}">
              <a16:creationId xmlns:a16="http://schemas.microsoft.com/office/drawing/2014/main" id="{BF051134-B8CB-46A0-A40E-6EC7624E0E32}"/>
            </a:ext>
          </a:extLst>
        </xdr:cNvPr>
        <xdr:cNvSpPr/>
      </xdr:nvSpPr>
      <xdr:spPr>
        <a:xfrm>
          <a:off x="1079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28575</xdr:rowOff>
    </xdr:from>
    <xdr:to>
      <xdr:col>10</xdr:col>
      <xdr:colOff>114300</xdr:colOff>
      <xdr:row>42</xdr:row>
      <xdr:rowOff>30480</xdr:rowOff>
    </xdr:to>
    <xdr:cxnSp macro="">
      <xdr:nvCxnSpPr>
        <xdr:cNvPr id="82" name="直線コネクタ 81">
          <a:extLst>
            <a:ext uri="{FF2B5EF4-FFF2-40B4-BE49-F238E27FC236}">
              <a16:creationId xmlns:a16="http://schemas.microsoft.com/office/drawing/2014/main" id="{EAB40D46-6784-4C35-B4D4-40DB74389531}"/>
            </a:ext>
          </a:extLst>
        </xdr:cNvPr>
        <xdr:cNvCxnSpPr/>
      </xdr:nvCxnSpPr>
      <xdr:spPr>
        <a:xfrm flipV="1">
          <a:off x="1130300" y="7229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61471336-82D2-4FA2-BC30-E3BD0B53EFF8}"/>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2557</xdr:rowOff>
    </xdr:from>
    <xdr:ext cx="405111" cy="259045"/>
    <xdr:sp macro="" textlink="">
      <xdr:nvSpPr>
        <xdr:cNvPr id="84" name="n_2aveValue【道路】&#10;有形固定資産減価償却率">
          <a:extLst>
            <a:ext uri="{FF2B5EF4-FFF2-40B4-BE49-F238E27FC236}">
              <a16:creationId xmlns:a16="http://schemas.microsoft.com/office/drawing/2014/main" id="{C97A2ABB-4C1D-4037-BA57-E5395B659522}"/>
            </a:ext>
          </a:extLst>
        </xdr:cNvPr>
        <xdr:cNvSpPr txBox="1"/>
      </xdr:nvSpPr>
      <xdr:spPr>
        <a:xfrm>
          <a:off x="2705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2E5C21CB-7921-4D07-B4AE-932796B65684}"/>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135907</xdr:rowOff>
    </xdr:from>
    <xdr:ext cx="405111" cy="259045"/>
    <xdr:sp macro="" textlink="">
      <xdr:nvSpPr>
        <xdr:cNvPr id="86" name="n_4aveValue【道路】&#10;有形固定資産減価償却率">
          <a:extLst>
            <a:ext uri="{FF2B5EF4-FFF2-40B4-BE49-F238E27FC236}">
              <a16:creationId xmlns:a16="http://schemas.microsoft.com/office/drawing/2014/main" id="{8EF69F57-54D9-46BA-B892-7914B15E1E5E}"/>
            </a:ext>
          </a:extLst>
        </xdr:cNvPr>
        <xdr:cNvSpPr txBox="1"/>
      </xdr:nvSpPr>
      <xdr:spPr>
        <a:xfrm>
          <a:off x="927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72407</xdr:rowOff>
    </xdr:from>
    <xdr:ext cx="405111" cy="259045"/>
    <xdr:sp macro="" textlink="">
      <xdr:nvSpPr>
        <xdr:cNvPr id="87" name="n_1mainValue【道路】&#10;有形固定資産減価償却率">
          <a:extLst>
            <a:ext uri="{FF2B5EF4-FFF2-40B4-BE49-F238E27FC236}">
              <a16:creationId xmlns:a16="http://schemas.microsoft.com/office/drawing/2014/main" id="{E5F17D8C-2D68-4207-9C97-4312A6F3AD98}"/>
            </a:ext>
          </a:extLst>
        </xdr:cNvPr>
        <xdr:cNvSpPr txBox="1"/>
      </xdr:nvSpPr>
      <xdr:spPr>
        <a:xfrm>
          <a:off x="3582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72407</xdr:rowOff>
    </xdr:from>
    <xdr:ext cx="405111" cy="259045"/>
    <xdr:sp macro="" textlink="">
      <xdr:nvSpPr>
        <xdr:cNvPr id="88" name="n_2mainValue【道路】&#10;有形固定資産減価償却率">
          <a:extLst>
            <a:ext uri="{FF2B5EF4-FFF2-40B4-BE49-F238E27FC236}">
              <a16:creationId xmlns:a16="http://schemas.microsoft.com/office/drawing/2014/main" id="{2642EE6E-F1EB-48BC-B91D-FFB76D8BFFD7}"/>
            </a:ext>
          </a:extLst>
        </xdr:cNvPr>
        <xdr:cNvSpPr txBox="1"/>
      </xdr:nvSpPr>
      <xdr:spPr>
        <a:xfrm>
          <a:off x="2705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66DC53F6-3644-4866-B755-827FB69203AC}"/>
            </a:ext>
          </a:extLst>
        </xdr:cNvPr>
        <xdr:cNvSpPr txBox="1"/>
      </xdr:nvSpPr>
      <xdr:spPr>
        <a:xfrm>
          <a:off x="1816744" y="727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61300EDD-787E-4953-A7E7-9CFE6BD693D1}"/>
            </a:ext>
          </a:extLst>
        </xdr:cNvPr>
        <xdr:cNvSpPr txBox="1"/>
      </xdr:nvSpPr>
      <xdr:spPr>
        <a:xfrm>
          <a:off x="927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12E7CC7-4FAD-4B2D-B921-9E0FF718328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DD3D7FC-D176-4730-836D-0D1BB0BB0E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4537BF6-A869-40C5-AB01-BB2706B1EE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7B96CFA-8A1B-41E9-8556-088FEB6D8E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A562107-5443-4A41-B590-F958CA9957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BE7B799-868E-499E-82D2-BED60E118A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DE5A0F6-C46A-415D-AB31-FF04142F13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157B2DB-7FDA-47A1-8C12-BD2E5314F4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034A58B-E735-4118-A584-15842E2DC8E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3D933E8-9C39-4931-94B7-65E9225454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DF73576-F74F-4CEA-9F0B-32CF66AEC1E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8F6522B-D600-4048-9848-A11C56257C9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0F96CBC-4E07-4C7D-BEED-E0719D1099D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1AF883D-98CF-43D2-AD48-037035A8C11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EFEC008-D1CB-421B-B55A-B5E33E126B1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F2D1DD2-23A5-4CD1-8DC1-691B9DF2845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1FAB3BDD-E0DE-4EC2-8BE7-1F2B8324D3B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BDA91647-6B63-4E05-A4E6-35CB4EE9016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A09F0C8-FBFE-4895-B92B-0F9D2C7A552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DC00860-EA12-4F12-BB86-A62AD4394EF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EE3D0813-4688-44C4-B0E8-58A2125D2B4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F71EF53-F27B-4ED4-9DFB-7A72742717A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A331D6EE-42E4-48D8-8B80-3BC6019397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7D15DE19-39E6-40C9-8CDA-2CB6E23F818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7164175E-55C5-4109-A751-3001D19CAC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93574</xdr:rowOff>
    </xdr:from>
    <xdr:to>
      <xdr:col>54</xdr:col>
      <xdr:colOff>189865</xdr:colOff>
      <xdr:row>41</xdr:row>
      <xdr:rowOff>144600</xdr:rowOff>
    </xdr:to>
    <xdr:cxnSp macro="">
      <xdr:nvCxnSpPr>
        <xdr:cNvPr id="116" name="直線コネクタ 115">
          <a:extLst>
            <a:ext uri="{FF2B5EF4-FFF2-40B4-BE49-F238E27FC236}">
              <a16:creationId xmlns:a16="http://schemas.microsoft.com/office/drawing/2014/main" id="{101F5158-7667-495D-968A-014302D53EC6}"/>
            </a:ext>
          </a:extLst>
        </xdr:cNvPr>
        <xdr:cNvCxnSpPr/>
      </xdr:nvCxnSpPr>
      <xdr:spPr>
        <a:xfrm flipV="1">
          <a:off x="10476865" y="5751424"/>
          <a:ext cx="0" cy="142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148427</xdr:rowOff>
    </xdr:from>
    <xdr:ext cx="469744" cy="259045"/>
    <xdr:sp macro="" textlink="">
      <xdr:nvSpPr>
        <xdr:cNvPr id="117" name="【道路】&#10;一人当たり延長最小値テキスト">
          <a:extLst>
            <a:ext uri="{FF2B5EF4-FFF2-40B4-BE49-F238E27FC236}">
              <a16:creationId xmlns:a16="http://schemas.microsoft.com/office/drawing/2014/main" id="{0FABCCCB-FDFF-4BA4-AF5B-A4FF730FC789}"/>
            </a:ext>
          </a:extLst>
        </xdr:cNvPr>
        <xdr:cNvSpPr txBox="1"/>
      </xdr:nvSpPr>
      <xdr:spPr>
        <a:xfrm>
          <a:off x="10515600" y="717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144600</xdr:rowOff>
    </xdr:from>
    <xdr:to>
      <xdr:col>55</xdr:col>
      <xdr:colOff>88900</xdr:colOff>
      <xdr:row>41</xdr:row>
      <xdr:rowOff>144600</xdr:rowOff>
    </xdr:to>
    <xdr:cxnSp macro="">
      <xdr:nvCxnSpPr>
        <xdr:cNvPr id="118" name="直線コネクタ 117">
          <a:extLst>
            <a:ext uri="{FF2B5EF4-FFF2-40B4-BE49-F238E27FC236}">
              <a16:creationId xmlns:a16="http://schemas.microsoft.com/office/drawing/2014/main" id="{8F54098D-64BC-4499-9F77-0099E57534C4}"/>
            </a:ext>
          </a:extLst>
        </xdr:cNvPr>
        <xdr:cNvCxnSpPr/>
      </xdr:nvCxnSpPr>
      <xdr:spPr>
        <a:xfrm>
          <a:off x="10388600" y="717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40251</xdr:rowOff>
    </xdr:from>
    <xdr:ext cx="534377" cy="259045"/>
    <xdr:sp macro="" textlink="">
      <xdr:nvSpPr>
        <xdr:cNvPr id="119" name="【道路】&#10;一人当たり延長最大値テキスト">
          <a:extLst>
            <a:ext uri="{FF2B5EF4-FFF2-40B4-BE49-F238E27FC236}">
              <a16:creationId xmlns:a16="http://schemas.microsoft.com/office/drawing/2014/main" id="{7F2CDEA6-40EA-42A0-9477-34FDD7376E57}"/>
            </a:ext>
          </a:extLst>
        </xdr:cNvPr>
        <xdr:cNvSpPr txBox="1"/>
      </xdr:nvSpPr>
      <xdr:spPr>
        <a:xfrm>
          <a:off x="10515600" y="55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93574</xdr:rowOff>
    </xdr:from>
    <xdr:to>
      <xdr:col>55</xdr:col>
      <xdr:colOff>88900</xdr:colOff>
      <xdr:row>33</xdr:row>
      <xdr:rowOff>93574</xdr:rowOff>
    </xdr:to>
    <xdr:cxnSp macro="">
      <xdr:nvCxnSpPr>
        <xdr:cNvPr id="120" name="直線コネクタ 119">
          <a:extLst>
            <a:ext uri="{FF2B5EF4-FFF2-40B4-BE49-F238E27FC236}">
              <a16:creationId xmlns:a16="http://schemas.microsoft.com/office/drawing/2014/main" id="{433D08DC-1D93-468E-B1D0-750FDF0639EE}"/>
            </a:ext>
          </a:extLst>
        </xdr:cNvPr>
        <xdr:cNvCxnSpPr/>
      </xdr:nvCxnSpPr>
      <xdr:spPr>
        <a:xfrm>
          <a:off x="10388600" y="57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120838</xdr:rowOff>
    </xdr:from>
    <xdr:ext cx="534377" cy="259045"/>
    <xdr:sp macro="" textlink="">
      <xdr:nvSpPr>
        <xdr:cNvPr id="121" name="【道路】&#10;一人当たり延長平均値テキスト">
          <a:extLst>
            <a:ext uri="{FF2B5EF4-FFF2-40B4-BE49-F238E27FC236}">
              <a16:creationId xmlns:a16="http://schemas.microsoft.com/office/drawing/2014/main" id="{210452D9-18C5-4610-9EB8-14B7C34D378D}"/>
            </a:ext>
          </a:extLst>
        </xdr:cNvPr>
        <xdr:cNvSpPr txBox="1"/>
      </xdr:nvSpPr>
      <xdr:spPr>
        <a:xfrm>
          <a:off x="10515600" y="663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142411</xdr:rowOff>
    </xdr:from>
    <xdr:to>
      <xdr:col>55</xdr:col>
      <xdr:colOff>50800</xdr:colOff>
      <xdr:row>39</xdr:row>
      <xdr:rowOff>72561</xdr:rowOff>
    </xdr:to>
    <xdr:sp macro="" textlink="">
      <xdr:nvSpPr>
        <xdr:cNvPr id="122" name="フローチャート: 判断 121">
          <a:extLst>
            <a:ext uri="{FF2B5EF4-FFF2-40B4-BE49-F238E27FC236}">
              <a16:creationId xmlns:a16="http://schemas.microsoft.com/office/drawing/2014/main" id="{8F86CB8F-48B7-4DAE-BB33-DC09F8BBD64D}"/>
            </a:ext>
          </a:extLst>
        </xdr:cNvPr>
        <xdr:cNvSpPr/>
      </xdr:nvSpPr>
      <xdr:spPr>
        <a:xfrm>
          <a:off x="10426700" y="665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147440</xdr:rowOff>
    </xdr:from>
    <xdr:to>
      <xdr:col>50</xdr:col>
      <xdr:colOff>165100</xdr:colOff>
      <xdr:row>39</xdr:row>
      <xdr:rowOff>77590</xdr:rowOff>
    </xdr:to>
    <xdr:sp macro="" textlink="">
      <xdr:nvSpPr>
        <xdr:cNvPr id="123" name="フローチャート: 判断 122">
          <a:extLst>
            <a:ext uri="{FF2B5EF4-FFF2-40B4-BE49-F238E27FC236}">
              <a16:creationId xmlns:a16="http://schemas.microsoft.com/office/drawing/2014/main" id="{780CEF42-7148-4A33-BD36-1956F49BDA03}"/>
            </a:ext>
          </a:extLst>
        </xdr:cNvPr>
        <xdr:cNvSpPr/>
      </xdr:nvSpPr>
      <xdr:spPr>
        <a:xfrm>
          <a:off x="9588500" y="66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161074</xdr:rowOff>
    </xdr:from>
    <xdr:to>
      <xdr:col>46</xdr:col>
      <xdr:colOff>38100</xdr:colOff>
      <xdr:row>39</xdr:row>
      <xdr:rowOff>91224</xdr:rowOff>
    </xdr:to>
    <xdr:sp macro="" textlink="">
      <xdr:nvSpPr>
        <xdr:cNvPr id="124" name="フローチャート: 判断 123">
          <a:extLst>
            <a:ext uri="{FF2B5EF4-FFF2-40B4-BE49-F238E27FC236}">
              <a16:creationId xmlns:a16="http://schemas.microsoft.com/office/drawing/2014/main" id="{88B6D37A-0F94-492E-9D63-F8CAF8E25791}"/>
            </a:ext>
          </a:extLst>
        </xdr:cNvPr>
        <xdr:cNvSpPr/>
      </xdr:nvSpPr>
      <xdr:spPr>
        <a:xfrm>
          <a:off x="8699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1985</xdr:rowOff>
    </xdr:from>
    <xdr:to>
      <xdr:col>41</xdr:col>
      <xdr:colOff>101600</xdr:colOff>
      <xdr:row>39</xdr:row>
      <xdr:rowOff>103585</xdr:rowOff>
    </xdr:to>
    <xdr:sp macro="" textlink="">
      <xdr:nvSpPr>
        <xdr:cNvPr id="125" name="フローチャート: 判断 124">
          <a:extLst>
            <a:ext uri="{FF2B5EF4-FFF2-40B4-BE49-F238E27FC236}">
              <a16:creationId xmlns:a16="http://schemas.microsoft.com/office/drawing/2014/main" id="{F9AEC2C4-909F-4348-B16A-E64B5505AE30}"/>
            </a:ext>
          </a:extLst>
        </xdr:cNvPr>
        <xdr:cNvSpPr/>
      </xdr:nvSpPr>
      <xdr:spPr>
        <a:xfrm>
          <a:off x="7810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41157</xdr:rowOff>
    </xdr:from>
    <xdr:to>
      <xdr:col>36</xdr:col>
      <xdr:colOff>165100</xdr:colOff>
      <xdr:row>39</xdr:row>
      <xdr:rowOff>142757</xdr:rowOff>
    </xdr:to>
    <xdr:sp macro="" textlink="">
      <xdr:nvSpPr>
        <xdr:cNvPr id="126" name="フローチャート: 判断 125">
          <a:extLst>
            <a:ext uri="{FF2B5EF4-FFF2-40B4-BE49-F238E27FC236}">
              <a16:creationId xmlns:a16="http://schemas.microsoft.com/office/drawing/2014/main" id="{6C969086-B3D8-4CD9-B7B7-F20DEDEECD71}"/>
            </a:ext>
          </a:extLst>
        </xdr:cNvPr>
        <xdr:cNvSpPr/>
      </xdr:nvSpPr>
      <xdr:spPr>
        <a:xfrm>
          <a:off x="6921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F2B4C9-9C95-4736-99DA-8698B55541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8810A5-612E-477C-B37E-C75372CEB8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C2CCFD5-25F1-4C18-8D02-CF1B7ABFC7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35FBE6B-BDF7-4512-AF2F-6839E2DDC8E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FE7B00B-4271-4B9C-8D38-1E70935C8F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94143</xdr:rowOff>
    </xdr:from>
    <xdr:to>
      <xdr:col>55</xdr:col>
      <xdr:colOff>50800</xdr:colOff>
      <xdr:row>36</xdr:row>
      <xdr:rowOff>24293</xdr:rowOff>
    </xdr:to>
    <xdr:sp macro="" textlink="">
      <xdr:nvSpPr>
        <xdr:cNvPr id="132" name="楕円 131">
          <a:extLst>
            <a:ext uri="{FF2B5EF4-FFF2-40B4-BE49-F238E27FC236}">
              <a16:creationId xmlns:a16="http://schemas.microsoft.com/office/drawing/2014/main" id="{EF205094-5CEE-4738-81CE-442548C6949F}"/>
            </a:ext>
          </a:extLst>
        </xdr:cNvPr>
        <xdr:cNvSpPr/>
      </xdr:nvSpPr>
      <xdr:spPr>
        <a:xfrm>
          <a:off x="10426700" y="60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117020</xdr:rowOff>
    </xdr:from>
    <xdr:ext cx="534377" cy="259045"/>
    <xdr:sp macro="" textlink="">
      <xdr:nvSpPr>
        <xdr:cNvPr id="133" name="【道路】&#10;一人当たり延長該当値テキスト">
          <a:extLst>
            <a:ext uri="{FF2B5EF4-FFF2-40B4-BE49-F238E27FC236}">
              <a16:creationId xmlns:a16="http://schemas.microsoft.com/office/drawing/2014/main" id="{0BAD6194-E045-426B-A38A-7DBA7AD8CA7B}"/>
            </a:ext>
          </a:extLst>
        </xdr:cNvPr>
        <xdr:cNvSpPr txBox="1"/>
      </xdr:nvSpPr>
      <xdr:spPr>
        <a:xfrm>
          <a:off x="10515600" y="594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131128</xdr:rowOff>
    </xdr:from>
    <xdr:to>
      <xdr:col>50</xdr:col>
      <xdr:colOff>165100</xdr:colOff>
      <xdr:row>36</xdr:row>
      <xdr:rowOff>61278</xdr:rowOff>
    </xdr:to>
    <xdr:sp macro="" textlink="">
      <xdr:nvSpPr>
        <xdr:cNvPr id="134" name="楕円 133">
          <a:extLst>
            <a:ext uri="{FF2B5EF4-FFF2-40B4-BE49-F238E27FC236}">
              <a16:creationId xmlns:a16="http://schemas.microsoft.com/office/drawing/2014/main" id="{9BAE3049-5198-4E56-AC82-78CB8A1783A6}"/>
            </a:ext>
          </a:extLst>
        </xdr:cNvPr>
        <xdr:cNvSpPr/>
      </xdr:nvSpPr>
      <xdr:spPr>
        <a:xfrm>
          <a:off x="9588500" y="61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144943</xdr:rowOff>
    </xdr:from>
    <xdr:to>
      <xdr:col>55</xdr:col>
      <xdr:colOff>0</xdr:colOff>
      <xdr:row>36</xdr:row>
      <xdr:rowOff>10478</xdr:rowOff>
    </xdr:to>
    <xdr:cxnSp macro="">
      <xdr:nvCxnSpPr>
        <xdr:cNvPr id="135" name="直線コネクタ 134">
          <a:extLst>
            <a:ext uri="{FF2B5EF4-FFF2-40B4-BE49-F238E27FC236}">
              <a16:creationId xmlns:a16="http://schemas.microsoft.com/office/drawing/2014/main" id="{16A72987-2BE9-4C90-839E-D63425AD4936}"/>
            </a:ext>
          </a:extLst>
        </xdr:cNvPr>
        <xdr:cNvCxnSpPr/>
      </xdr:nvCxnSpPr>
      <xdr:spPr>
        <a:xfrm flipV="1">
          <a:off x="9639300" y="6145693"/>
          <a:ext cx="838200" cy="3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166822</xdr:rowOff>
    </xdr:from>
    <xdr:to>
      <xdr:col>46</xdr:col>
      <xdr:colOff>38100</xdr:colOff>
      <xdr:row>36</xdr:row>
      <xdr:rowOff>96972</xdr:rowOff>
    </xdr:to>
    <xdr:sp macro="" textlink="">
      <xdr:nvSpPr>
        <xdr:cNvPr id="136" name="楕円 135">
          <a:extLst>
            <a:ext uri="{FF2B5EF4-FFF2-40B4-BE49-F238E27FC236}">
              <a16:creationId xmlns:a16="http://schemas.microsoft.com/office/drawing/2014/main" id="{1AFDBFBC-0825-4286-A349-3DF884271FC4}"/>
            </a:ext>
          </a:extLst>
        </xdr:cNvPr>
        <xdr:cNvSpPr/>
      </xdr:nvSpPr>
      <xdr:spPr>
        <a:xfrm>
          <a:off x="8699500" y="61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10478</xdr:rowOff>
    </xdr:from>
    <xdr:to>
      <xdr:col>50</xdr:col>
      <xdr:colOff>114300</xdr:colOff>
      <xdr:row>36</xdr:row>
      <xdr:rowOff>46172</xdr:rowOff>
    </xdr:to>
    <xdr:cxnSp macro="">
      <xdr:nvCxnSpPr>
        <xdr:cNvPr id="137" name="直線コネクタ 136">
          <a:extLst>
            <a:ext uri="{FF2B5EF4-FFF2-40B4-BE49-F238E27FC236}">
              <a16:creationId xmlns:a16="http://schemas.microsoft.com/office/drawing/2014/main" id="{21ABB3CE-3E42-4586-B51C-05722EB2386A}"/>
            </a:ext>
          </a:extLst>
        </xdr:cNvPr>
        <xdr:cNvCxnSpPr/>
      </xdr:nvCxnSpPr>
      <xdr:spPr>
        <a:xfrm flipV="1">
          <a:off x="8750300" y="6182678"/>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26951</xdr:rowOff>
    </xdr:from>
    <xdr:to>
      <xdr:col>41</xdr:col>
      <xdr:colOff>101600</xdr:colOff>
      <xdr:row>36</xdr:row>
      <xdr:rowOff>128551</xdr:rowOff>
    </xdr:to>
    <xdr:sp macro="" textlink="">
      <xdr:nvSpPr>
        <xdr:cNvPr id="138" name="楕円 137">
          <a:extLst>
            <a:ext uri="{FF2B5EF4-FFF2-40B4-BE49-F238E27FC236}">
              <a16:creationId xmlns:a16="http://schemas.microsoft.com/office/drawing/2014/main" id="{343A0341-5F17-4D32-B671-80700016D376}"/>
            </a:ext>
          </a:extLst>
        </xdr:cNvPr>
        <xdr:cNvSpPr/>
      </xdr:nvSpPr>
      <xdr:spPr>
        <a:xfrm>
          <a:off x="7810500" y="61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46172</xdr:rowOff>
    </xdr:from>
    <xdr:to>
      <xdr:col>45</xdr:col>
      <xdr:colOff>177800</xdr:colOff>
      <xdr:row>36</xdr:row>
      <xdr:rowOff>77751</xdr:rowOff>
    </xdr:to>
    <xdr:cxnSp macro="">
      <xdr:nvCxnSpPr>
        <xdr:cNvPr id="139" name="直線コネクタ 138">
          <a:extLst>
            <a:ext uri="{FF2B5EF4-FFF2-40B4-BE49-F238E27FC236}">
              <a16:creationId xmlns:a16="http://schemas.microsoft.com/office/drawing/2014/main" id="{E6621C47-070E-409E-B277-86B2C978C617}"/>
            </a:ext>
          </a:extLst>
        </xdr:cNvPr>
        <xdr:cNvCxnSpPr/>
      </xdr:nvCxnSpPr>
      <xdr:spPr>
        <a:xfrm flipV="1">
          <a:off x="7861300" y="6218372"/>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50726</xdr:rowOff>
    </xdr:from>
    <xdr:to>
      <xdr:col>36</xdr:col>
      <xdr:colOff>165100</xdr:colOff>
      <xdr:row>36</xdr:row>
      <xdr:rowOff>152326</xdr:rowOff>
    </xdr:to>
    <xdr:sp macro="" textlink="">
      <xdr:nvSpPr>
        <xdr:cNvPr id="140" name="楕円 139">
          <a:extLst>
            <a:ext uri="{FF2B5EF4-FFF2-40B4-BE49-F238E27FC236}">
              <a16:creationId xmlns:a16="http://schemas.microsoft.com/office/drawing/2014/main" id="{311EABB6-338F-42D0-88DD-E9A6D0A5A1EA}"/>
            </a:ext>
          </a:extLst>
        </xdr:cNvPr>
        <xdr:cNvSpPr/>
      </xdr:nvSpPr>
      <xdr:spPr>
        <a:xfrm>
          <a:off x="6921500" y="62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77751</xdr:rowOff>
    </xdr:from>
    <xdr:to>
      <xdr:col>41</xdr:col>
      <xdr:colOff>50800</xdr:colOff>
      <xdr:row>36</xdr:row>
      <xdr:rowOff>101526</xdr:rowOff>
    </xdr:to>
    <xdr:cxnSp macro="">
      <xdr:nvCxnSpPr>
        <xdr:cNvPr id="141" name="直線コネクタ 140">
          <a:extLst>
            <a:ext uri="{FF2B5EF4-FFF2-40B4-BE49-F238E27FC236}">
              <a16:creationId xmlns:a16="http://schemas.microsoft.com/office/drawing/2014/main" id="{C02D4159-E72B-45D8-9F21-5A2A2CD72F04}"/>
            </a:ext>
          </a:extLst>
        </xdr:cNvPr>
        <xdr:cNvCxnSpPr/>
      </xdr:nvCxnSpPr>
      <xdr:spPr>
        <a:xfrm flipV="1">
          <a:off x="6972300" y="6249951"/>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68717</xdr:rowOff>
    </xdr:from>
    <xdr:ext cx="534377" cy="259045"/>
    <xdr:sp macro="" textlink="">
      <xdr:nvSpPr>
        <xdr:cNvPr id="142" name="n_1aveValue【道路】&#10;一人当たり延長">
          <a:extLst>
            <a:ext uri="{FF2B5EF4-FFF2-40B4-BE49-F238E27FC236}">
              <a16:creationId xmlns:a16="http://schemas.microsoft.com/office/drawing/2014/main" id="{D206EC43-0160-4DE6-A926-6892CF9C183B}"/>
            </a:ext>
          </a:extLst>
        </xdr:cNvPr>
        <xdr:cNvSpPr txBox="1"/>
      </xdr:nvSpPr>
      <xdr:spPr>
        <a:xfrm>
          <a:off x="9359411" y="67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82351</xdr:rowOff>
    </xdr:from>
    <xdr:ext cx="534377" cy="259045"/>
    <xdr:sp macro="" textlink="">
      <xdr:nvSpPr>
        <xdr:cNvPr id="143" name="n_2aveValue【道路】&#10;一人当たり延長">
          <a:extLst>
            <a:ext uri="{FF2B5EF4-FFF2-40B4-BE49-F238E27FC236}">
              <a16:creationId xmlns:a16="http://schemas.microsoft.com/office/drawing/2014/main" id="{57409FEA-217E-412D-80CA-EB973ACBEC19}"/>
            </a:ext>
          </a:extLst>
        </xdr:cNvPr>
        <xdr:cNvSpPr txBox="1"/>
      </xdr:nvSpPr>
      <xdr:spPr>
        <a:xfrm>
          <a:off x="84831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94712</xdr:rowOff>
    </xdr:from>
    <xdr:ext cx="534377" cy="259045"/>
    <xdr:sp macro="" textlink="">
      <xdr:nvSpPr>
        <xdr:cNvPr id="144" name="n_3aveValue【道路】&#10;一人当たり延長">
          <a:extLst>
            <a:ext uri="{FF2B5EF4-FFF2-40B4-BE49-F238E27FC236}">
              <a16:creationId xmlns:a16="http://schemas.microsoft.com/office/drawing/2014/main" id="{D1B39C88-E362-4048-9D30-2549A1DF2294}"/>
            </a:ext>
          </a:extLst>
        </xdr:cNvPr>
        <xdr:cNvSpPr txBox="1"/>
      </xdr:nvSpPr>
      <xdr:spPr>
        <a:xfrm>
          <a:off x="7594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133884</xdr:rowOff>
    </xdr:from>
    <xdr:ext cx="534377" cy="259045"/>
    <xdr:sp macro="" textlink="">
      <xdr:nvSpPr>
        <xdr:cNvPr id="145" name="n_4aveValue【道路】&#10;一人当たり延長">
          <a:extLst>
            <a:ext uri="{FF2B5EF4-FFF2-40B4-BE49-F238E27FC236}">
              <a16:creationId xmlns:a16="http://schemas.microsoft.com/office/drawing/2014/main" id="{441604B2-FD05-4A49-8D1A-E45078A7BE32}"/>
            </a:ext>
          </a:extLst>
        </xdr:cNvPr>
        <xdr:cNvSpPr txBox="1"/>
      </xdr:nvSpPr>
      <xdr:spPr>
        <a:xfrm>
          <a:off x="6705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77805</xdr:rowOff>
    </xdr:from>
    <xdr:ext cx="534377" cy="259045"/>
    <xdr:sp macro="" textlink="">
      <xdr:nvSpPr>
        <xdr:cNvPr id="146" name="n_1mainValue【道路】&#10;一人当たり延長">
          <a:extLst>
            <a:ext uri="{FF2B5EF4-FFF2-40B4-BE49-F238E27FC236}">
              <a16:creationId xmlns:a16="http://schemas.microsoft.com/office/drawing/2014/main" id="{CBAAE720-9A88-4631-B17B-62ADF540FFE8}"/>
            </a:ext>
          </a:extLst>
        </xdr:cNvPr>
        <xdr:cNvSpPr txBox="1"/>
      </xdr:nvSpPr>
      <xdr:spPr>
        <a:xfrm>
          <a:off x="9359411" y="59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113499</xdr:rowOff>
    </xdr:from>
    <xdr:ext cx="534377" cy="259045"/>
    <xdr:sp macro="" textlink="">
      <xdr:nvSpPr>
        <xdr:cNvPr id="147" name="n_2mainValue【道路】&#10;一人当たり延長">
          <a:extLst>
            <a:ext uri="{FF2B5EF4-FFF2-40B4-BE49-F238E27FC236}">
              <a16:creationId xmlns:a16="http://schemas.microsoft.com/office/drawing/2014/main" id="{1295F9BC-F1B0-4FA0-A8B1-7139977FB51D}"/>
            </a:ext>
          </a:extLst>
        </xdr:cNvPr>
        <xdr:cNvSpPr txBox="1"/>
      </xdr:nvSpPr>
      <xdr:spPr>
        <a:xfrm>
          <a:off x="8483111" y="594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145078</xdr:rowOff>
    </xdr:from>
    <xdr:ext cx="534377" cy="259045"/>
    <xdr:sp macro="" textlink="">
      <xdr:nvSpPr>
        <xdr:cNvPr id="148" name="n_3mainValue【道路】&#10;一人当たり延長">
          <a:extLst>
            <a:ext uri="{FF2B5EF4-FFF2-40B4-BE49-F238E27FC236}">
              <a16:creationId xmlns:a16="http://schemas.microsoft.com/office/drawing/2014/main" id="{31EF0C4F-1905-43D3-B79A-29A6859CC9FD}"/>
            </a:ext>
          </a:extLst>
        </xdr:cNvPr>
        <xdr:cNvSpPr txBox="1"/>
      </xdr:nvSpPr>
      <xdr:spPr>
        <a:xfrm>
          <a:off x="7594111" y="597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168853</xdr:rowOff>
    </xdr:from>
    <xdr:ext cx="534377" cy="259045"/>
    <xdr:sp macro="" textlink="">
      <xdr:nvSpPr>
        <xdr:cNvPr id="149" name="n_4mainValue【道路】&#10;一人当たり延長">
          <a:extLst>
            <a:ext uri="{FF2B5EF4-FFF2-40B4-BE49-F238E27FC236}">
              <a16:creationId xmlns:a16="http://schemas.microsoft.com/office/drawing/2014/main" id="{F8C53CB6-373A-4B5E-8911-2C39628137E4}"/>
            </a:ext>
          </a:extLst>
        </xdr:cNvPr>
        <xdr:cNvSpPr txBox="1"/>
      </xdr:nvSpPr>
      <xdr:spPr>
        <a:xfrm>
          <a:off x="6705111" y="599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780ACA4-B771-47B1-BAAD-B4966F6776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37FFDFD-A98A-4AED-8812-3980E51DA2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8EC54A7-D41D-4825-AE50-6F5A6502B6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A104FF9-5571-4CB8-B771-042FAB0A9E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90AAF733-F979-4385-8428-F2AF980E5E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568DCAF-5955-4103-A050-1D915FB266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7FEF2ED-2266-4626-B6B6-B280C4255D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9BF6A04-74C7-490B-A2C8-4C538B0725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EAE579C4-27F5-4E9C-AB38-E20BC5B68D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244B2D5-6FBF-4EF5-BF26-4067EB4755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AA6BDF8-99BB-4693-8E8A-20223ECC87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569BA6E8-D22B-4A27-B650-9557CB0898D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645EBA13-ABA9-47E7-8C8F-26E2C2D58B6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A0784220-7129-40E1-85F0-D69506761C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A780612B-715B-4FF8-AF14-512A7BAB7D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3B4F5566-ACA8-433E-A687-690FA2CB00E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89843676-5439-4D75-AC24-F10BD44D393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130200A2-8FDD-4C77-8AD3-7CC26BE140B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B1000EEA-F1CB-4A08-81D4-74E38FDFD45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999F5FC2-1C9E-42BD-8D5E-A8C98A82A5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5D2AC1FF-2AE3-4975-BAF6-3500797BFE8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396EBEFE-4DB8-4A90-B10B-C6F29072668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F8EB1ED-A7D5-4670-9173-2A780DA0C82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7B11AA6-5D26-470F-A2FB-567063807F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2EDBFE5-B684-420E-A223-DDE6975D17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83276</xdr:rowOff>
    </xdr:from>
    <xdr:to>
      <xdr:col>24</xdr:col>
      <xdr:colOff>62865</xdr:colOff>
      <xdr:row>64</xdr:row>
      <xdr:rowOff>42454</xdr:rowOff>
    </xdr:to>
    <xdr:cxnSp macro="">
      <xdr:nvCxnSpPr>
        <xdr:cNvPr id="175" name="直線コネクタ 174">
          <a:extLst>
            <a:ext uri="{FF2B5EF4-FFF2-40B4-BE49-F238E27FC236}">
              <a16:creationId xmlns:a16="http://schemas.microsoft.com/office/drawing/2014/main" id="{9905B48B-9D21-4640-A5E8-B0848DFAE975}"/>
            </a:ext>
          </a:extLst>
        </xdr:cNvPr>
        <xdr:cNvCxnSpPr/>
      </xdr:nvCxnSpPr>
      <xdr:spPr>
        <a:xfrm flipV="1">
          <a:off x="4634865" y="951302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46281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D803B2C3-897B-4036-A92B-A24422E2B5A0}"/>
            </a:ext>
          </a:extLst>
        </xdr:cNvPr>
        <xdr:cNvSpPr txBox="1"/>
      </xdr:nvSpPr>
      <xdr:spPr>
        <a:xfrm>
          <a:off x="4673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42454</xdr:rowOff>
    </xdr:from>
    <xdr:to>
      <xdr:col>24</xdr:col>
      <xdr:colOff>152400</xdr:colOff>
      <xdr:row>64</xdr:row>
      <xdr:rowOff>42454</xdr:rowOff>
    </xdr:to>
    <xdr:cxnSp macro="">
      <xdr:nvCxnSpPr>
        <xdr:cNvPr id="177" name="直線コネクタ 176">
          <a:extLst>
            <a:ext uri="{FF2B5EF4-FFF2-40B4-BE49-F238E27FC236}">
              <a16:creationId xmlns:a16="http://schemas.microsoft.com/office/drawing/2014/main" id="{F8573881-32EF-4F19-BC7C-981218123298}"/>
            </a:ext>
          </a:extLst>
        </xdr:cNvPr>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29953</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F77F3C4C-8ECC-490E-970C-A1888689A1DF}"/>
            </a:ext>
          </a:extLst>
        </xdr:cNvPr>
        <xdr:cNvSpPr txBox="1"/>
      </xdr:nvSpPr>
      <xdr:spPr>
        <a:xfrm>
          <a:off x="4673600" y="928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83276</xdr:rowOff>
    </xdr:from>
    <xdr:to>
      <xdr:col>24</xdr:col>
      <xdr:colOff>152400</xdr:colOff>
      <xdr:row>55</xdr:row>
      <xdr:rowOff>83276</xdr:rowOff>
    </xdr:to>
    <xdr:cxnSp macro="">
      <xdr:nvCxnSpPr>
        <xdr:cNvPr id="179" name="直線コネクタ 178">
          <a:extLst>
            <a:ext uri="{FF2B5EF4-FFF2-40B4-BE49-F238E27FC236}">
              <a16:creationId xmlns:a16="http://schemas.microsoft.com/office/drawing/2014/main" id="{D9A3B682-C727-4BF9-BEE2-829AD6B2A977}"/>
            </a:ext>
          </a:extLst>
        </xdr:cNvPr>
        <xdr:cNvCxnSpPr/>
      </xdr:nvCxnSpPr>
      <xdr:spPr>
        <a:xfrm>
          <a:off x="4546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D992A2AD-374E-492A-A7C6-7A8B0873DE56}"/>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1" name="フローチャート: 判断 180">
          <a:extLst>
            <a:ext uri="{FF2B5EF4-FFF2-40B4-BE49-F238E27FC236}">
              <a16:creationId xmlns:a16="http://schemas.microsoft.com/office/drawing/2014/main" id="{59CD5858-D37C-466F-BBB3-1D580604F4FF}"/>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2" name="フローチャート: 判断 181">
          <a:extLst>
            <a:ext uri="{FF2B5EF4-FFF2-40B4-BE49-F238E27FC236}">
              <a16:creationId xmlns:a16="http://schemas.microsoft.com/office/drawing/2014/main" id="{F6BCB662-F3D4-47A7-BF2C-CB85FFC86896}"/>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158206</xdr:rowOff>
    </xdr:from>
    <xdr:to>
      <xdr:col>15</xdr:col>
      <xdr:colOff>101600</xdr:colOff>
      <xdr:row>61</xdr:row>
      <xdr:rowOff>88356</xdr:rowOff>
    </xdr:to>
    <xdr:sp macro="" textlink="">
      <xdr:nvSpPr>
        <xdr:cNvPr id="183" name="フローチャート: 判断 182">
          <a:extLst>
            <a:ext uri="{FF2B5EF4-FFF2-40B4-BE49-F238E27FC236}">
              <a16:creationId xmlns:a16="http://schemas.microsoft.com/office/drawing/2014/main" id="{6C62015C-0C95-4D48-97EB-C7D22BE22658}"/>
            </a:ext>
          </a:extLst>
        </xdr:cNvPr>
        <xdr:cNvSpPr/>
      </xdr:nvSpPr>
      <xdr:spPr>
        <a:xfrm>
          <a:off x="2857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4" name="フローチャート: 判断 183">
          <a:extLst>
            <a:ext uri="{FF2B5EF4-FFF2-40B4-BE49-F238E27FC236}">
              <a16:creationId xmlns:a16="http://schemas.microsoft.com/office/drawing/2014/main" id="{372E6949-A955-4017-AFBE-602B9753C4D3}"/>
            </a:ext>
          </a:extLst>
        </xdr:cNvPr>
        <xdr:cNvSpPr/>
      </xdr:nvSpPr>
      <xdr:spPr>
        <a:xfrm>
          <a:off x="1968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5" name="フローチャート: 判断 184">
          <a:extLst>
            <a:ext uri="{FF2B5EF4-FFF2-40B4-BE49-F238E27FC236}">
              <a16:creationId xmlns:a16="http://schemas.microsoft.com/office/drawing/2014/main" id="{F5BB008A-2C49-4F7B-8A4E-0FD95D24E2C4}"/>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5C9486-2AC3-47FC-A7E9-E11691E39E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DD8C0E9-368E-4CC8-B2B5-237D3629CE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EAC0CEA-BB78-4958-AA60-008D3EA4E7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7BB23F1-3ABC-4282-83E8-285FFD0A0F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BC3DD44-6965-4D4A-B538-78350B7A8C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84727</xdr:rowOff>
    </xdr:from>
    <xdr:to>
      <xdr:col>24</xdr:col>
      <xdr:colOff>114300</xdr:colOff>
      <xdr:row>62</xdr:row>
      <xdr:rowOff>14877</xdr:rowOff>
    </xdr:to>
    <xdr:sp macro="" textlink="">
      <xdr:nvSpPr>
        <xdr:cNvPr id="191" name="楕円 190">
          <a:extLst>
            <a:ext uri="{FF2B5EF4-FFF2-40B4-BE49-F238E27FC236}">
              <a16:creationId xmlns:a16="http://schemas.microsoft.com/office/drawing/2014/main" id="{9B3EA943-8EB2-44F7-8852-8561409E8A56}"/>
            </a:ext>
          </a:extLst>
        </xdr:cNvPr>
        <xdr:cNvSpPr/>
      </xdr:nvSpPr>
      <xdr:spPr>
        <a:xfrm>
          <a:off x="4584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63154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CDD427CC-E645-4E05-B959-B8CF2CCE2E9B}"/>
            </a:ext>
          </a:extLst>
        </xdr:cNvPr>
        <xdr:cNvSpPr txBox="1"/>
      </xdr:nvSpPr>
      <xdr:spPr>
        <a:xfrm>
          <a:off x="4673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3" name="楕円 192">
          <a:extLst>
            <a:ext uri="{FF2B5EF4-FFF2-40B4-BE49-F238E27FC236}">
              <a16:creationId xmlns:a16="http://schemas.microsoft.com/office/drawing/2014/main" id="{FE64035D-B9E4-4DC9-85F5-04A819A647EA}"/>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61</xdr:row>
      <xdr:rowOff>137160</xdr:rowOff>
    </xdr:to>
    <xdr:cxnSp macro="">
      <xdr:nvCxnSpPr>
        <xdr:cNvPr id="194" name="直線コネクタ 193">
          <a:extLst>
            <a:ext uri="{FF2B5EF4-FFF2-40B4-BE49-F238E27FC236}">
              <a16:creationId xmlns:a16="http://schemas.microsoft.com/office/drawing/2014/main" id="{B5273302-E23F-4A30-AA78-5A791B078088}"/>
            </a:ext>
          </a:extLst>
        </xdr:cNvPr>
        <xdr:cNvCxnSpPr/>
      </xdr:nvCxnSpPr>
      <xdr:spPr>
        <a:xfrm flipV="1">
          <a:off x="3797300" y="105939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119017</xdr:rowOff>
    </xdr:from>
    <xdr:to>
      <xdr:col>15</xdr:col>
      <xdr:colOff>101600</xdr:colOff>
      <xdr:row>62</xdr:row>
      <xdr:rowOff>49167</xdr:rowOff>
    </xdr:to>
    <xdr:sp macro="" textlink="">
      <xdr:nvSpPr>
        <xdr:cNvPr id="195" name="楕円 194">
          <a:extLst>
            <a:ext uri="{FF2B5EF4-FFF2-40B4-BE49-F238E27FC236}">
              <a16:creationId xmlns:a16="http://schemas.microsoft.com/office/drawing/2014/main" id="{C6D2855E-0954-4E84-AC8F-633C1D2FB9C6}"/>
            </a:ext>
          </a:extLst>
        </xdr:cNvPr>
        <xdr:cNvSpPr/>
      </xdr:nvSpPr>
      <xdr:spPr>
        <a:xfrm>
          <a:off x="2857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169817</xdr:rowOff>
    </xdr:to>
    <xdr:cxnSp macro="">
      <xdr:nvCxnSpPr>
        <xdr:cNvPr id="196" name="直線コネクタ 195">
          <a:extLst>
            <a:ext uri="{FF2B5EF4-FFF2-40B4-BE49-F238E27FC236}">
              <a16:creationId xmlns:a16="http://schemas.microsoft.com/office/drawing/2014/main" id="{9C102593-92B5-4ADE-86BC-E7D71FEB1BBA}"/>
            </a:ext>
          </a:extLst>
        </xdr:cNvPr>
        <xdr:cNvCxnSpPr/>
      </xdr:nvCxnSpPr>
      <xdr:spPr>
        <a:xfrm flipV="1">
          <a:off x="2908300" y="105956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197" name="楕円 196">
          <a:extLst>
            <a:ext uri="{FF2B5EF4-FFF2-40B4-BE49-F238E27FC236}">
              <a16:creationId xmlns:a16="http://schemas.microsoft.com/office/drawing/2014/main" id="{3CC37654-1624-42F0-8E77-60315562A137}"/>
            </a:ext>
          </a:extLst>
        </xdr:cNvPr>
        <xdr:cNvSpPr/>
      </xdr:nvSpPr>
      <xdr:spPr>
        <a:xfrm>
          <a:off x="1968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61</xdr:row>
      <xdr:rowOff>169817</xdr:rowOff>
    </xdr:to>
    <xdr:cxnSp macro="">
      <xdr:nvCxnSpPr>
        <xdr:cNvPr id="198" name="直線コネクタ 197">
          <a:extLst>
            <a:ext uri="{FF2B5EF4-FFF2-40B4-BE49-F238E27FC236}">
              <a16:creationId xmlns:a16="http://schemas.microsoft.com/office/drawing/2014/main" id="{03F0ECCC-0081-4E72-AA79-470FF595FC97}"/>
            </a:ext>
          </a:extLst>
        </xdr:cNvPr>
        <xdr:cNvCxnSpPr/>
      </xdr:nvCxnSpPr>
      <xdr:spPr>
        <a:xfrm>
          <a:off x="2019300" y="106135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105954</xdr:rowOff>
    </xdr:from>
    <xdr:to>
      <xdr:col>6</xdr:col>
      <xdr:colOff>38100</xdr:colOff>
      <xdr:row>62</xdr:row>
      <xdr:rowOff>36104</xdr:rowOff>
    </xdr:to>
    <xdr:sp macro="" textlink="">
      <xdr:nvSpPr>
        <xdr:cNvPr id="199" name="楕円 198">
          <a:extLst>
            <a:ext uri="{FF2B5EF4-FFF2-40B4-BE49-F238E27FC236}">
              <a16:creationId xmlns:a16="http://schemas.microsoft.com/office/drawing/2014/main" id="{E4207898-8A5E-41BE-B592-550F1D5D7345}"/>
            </a:ext>
          </a:extLst>
        </xdr:cNvPr>
        <xdr:cNvSpPr/>
      </xdr:nvSpPr>
      <xdr:spPr>
        <a:xfrm>
          <a:off x="1079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155122</xdr:rowOff>
    </xdr:from>
    <xdr:to>
      <xdr:col>10</xdr:col>
      <xdr:colOff>114300</xdr:colOff>
      <xdr:row>61</xdr:row>
      <xdr:rowOff>156754</xdr:rowOff>
    </xdr:to>
    <xdr:cxnSp macro="">
      <xdr:nvCxnSpPr>
        <xdr:cNvPr id="200" name="直線コネクタ 199">
          <a:extLst>
            <a:ext uri="{FF2B5EF4-FFF2-40B4-BE49-F238E27FC236}">
              <a16:creationId xmlns:a16="http://schemas.microsoft.com/office/drawing/2014/main" id="{0120D169-38A1-4C12-B669-B0AECC53128B}"/>
            </a:ext>
          </a:extLst>
        </xdr:cNvPr>
        <xdr:cNvCxnSpPr/>
      </xdr:nvCxnSpPr>
      <xdr:spPr>
        <a:xfrm flipV="1">
          <a:off x="1130300" y="106135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5AF2BA2C-13F3-40F2-A2A2-67838D63B8CA}"/>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104883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6D502113-C4F6-468D-9029-8F902F61AD50}"/>
            </a:ext>
          </a:extLst>
        </xdr:cNvPr>
        <xdr:cNvSpPr txBox="1"/>
      </xdr:nvSpPr>
      <xdr:spPr>
        <a:xfrm>
          <a:off x="2705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75492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9542270-37AD-43C8-98A3-2E1BBF8A4C2D}"/>
            </a:ext>
          </a:extLst>
        </xdr:cNvPr>
        <xdr:cNvSpPr txBox="1"/>
      </xdr:nvSpPr>
      <xdr:spPr>
        <a:xfrm>
          <a:off x="1816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26B1976A-4691-42EE-9DBB-55B8600E1879}"/>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49B4A54C-AFB8-4CEF-ABE6-25289544165E}"/>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40294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7CD14EC-EB86-4BB3-8AB1-D97B361F06DD}"/>
            </a:ext>
          </a:extLst>
        </xdr:cNvPr>
        <xdr:cNvSpPr txBox="1"/>
      </xdr:nvSpPr>
      <xdr:spPr>
        <a:xfrm>
          <a:off x="2705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E0C3E361-0E0D-4A85-B2AB-242C788C1278}"/>
            </a:ext>
          </a:extLst>
        </xdr:cNvPr>
        <xdr:cNvSpPr txBox="1"/>
      </xdr:nvSpPr>
      <xdr:spPr>
        <a:xfrm>
          <a:off x="1816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27231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DF042BAE-7358-432A-BA90-325E1800D1D7}"/>
            </a:ext>
          </a:extLst>
        </xdr:cNvPr>
        <xdr:cNvSpPr txBox="1"/>
      </xdr:nvSpPr>
      <xdr:spPr>
        <a:xfrm>
          <a:off x="927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AB83898-9201-4866-9789-D0BA7C54F2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3D75455-10EB-47D6-858E-C7AF8DE901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C4112E7-EACC-4D2C-AC3A-78BE73BD0D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9FDEFEC-3637-4693-A1F6-B34D1572CF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A05D7AA-6CBB-4D8C-8E7B-CDC66C4283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0D56C07-FBE9-49CA-9305-A9E082AF53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682C26F-7754-4C0E-BBA9-E6A6474F6E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823D98C-7283-4949-82D2-D62B0B5FA9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A9FCDA9-A2C7-4882-847F-F9DCE53A5E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9EFB61DC-1581-4EA7-959E-6F8D404696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BE0CB65C-1AAA-4B56-9115-B893C769C7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1DB5E71-4DAA-4862-A0AA-40A8CB9BD0F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452ACE7-33EF-4939-BAD6-C659A3EEA2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2" name="テキスト ボックス 221">
          <a:extLst>
            <a:ext uri="{FF2B5EF4-FFF2-40B4-BE49-F238E27FC236}">
              <a16:creationId xmlns:a16="http://schemas.microsoft.com/office/drawing/2014/main" id="{249CC4F5-A6C7-4AA8-B5BD-360EB49232B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DBC4E342-EB67-461A-BB2C-4A76DC5A79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B1D1348F-D00A-4B09-9646-D7B72B9EBCB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76508E91-C1BB-40C9-92A9-B5CE092D50B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F87F9F20-F7DF-41FC-9023-60CD0A5A449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2EED1822-D9F8-4F51-8D77-72F97C5197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29324EE0-E850-4425-9DA8-CE8C912551A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7769849-F0B8-4638-862E-8F89BA5BCB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36F496A2-ECB2-4424-8609-69C981C294C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7206BF09-6E85-4C52-9398-49DF2416F9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xdr:rowOff>
    </xdr:from>
    <xdr:to>
      <xdr:col>54</xdr:col>
      <xdr:colOff>189865</xdr:colOff>
      <xdr:row>64</xdr:row>
      <xdr:rowOff>72763</xdr:rowOff>
    </xdr:to>
    <xdr:cxnSp macro="">
      <xdr:nvCxnSpPr>
        <xdr:cNvPr id="232" name="直線コネクタ 231">
          <a:extLst>
            <a:ext uri="{FF2B5EF4-FFF2-40B4-BE49-F238E27FC236}">
              <a16:creationId xmlns:a16="http://schemas.microsoft.com/office/drawing/2014/main" id="{C2E21A29-73F4-436B-9D6D-04B3A76E646E}"/>
            </a:ext>
          </a:extLst>
        </xdr:cNvPr>
        <xdr:cNvCxnSpPr/>
      </xdr:nvCxnSpPr>
      <xdr:spPr>
        <a:xfrm flipV="1">
          <a:off x="10476865" y="9772663"/>
          <a:ext cx="0" cy="127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76590</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F25AA4D-ECFB-48FB-A048-656A5F8B049A}"/>
            </a:ext>
          </a:extLst>
        </xdr:cNvPr>
        <xdr:cNvSpPr txBox="1"/>
      </xdr:nvSpPr>
      <xdr:spPr>
        <a:xfrm>
          <a:off x="10515600" y="1104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72763</xdr:rowOff>
    </xdr:from>
    <xdr:to>
      <xdr:col>55</xdr:col>
      <xdr:colOff>88900</xdr:colOff>
      <xdr:row>64</xdr:row>
      <xdr:rowOff>72763</xdr:rowOff>
    </xdr:to>
    <xdr:cxnSp macro="">
      <xdr:nvCxnSpPr>
        <xdr:cNvPr id="234" name="直線コネクタ 233">
          <a:extLst>
            <a:ext uri="{FF2B5EF4-FFF2-40B4-BE49-F238E27FC236}">
              <a16:creationId xmlns:a16="http://schemas.microsoft.com/office/drawing/2014/main" id="{8C4437B5-BF93-401E-B0EA-0A1C89753895}"/>
            </a:ext>
          </a:extLst>
        </xdr:cNvPr>
        <xdr:cNvCxnSpPr/>
      </xdr:nvCxnSpPr>
      <xdr:spPr>
        <a:xfrm>
          <a:off x="10388600" y="110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118140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EBF3BA83-E0FF-4050-A9AC-64138E1310F4}"/>
            </a:ext>
          </a:extLst>
        </xdr:cNvPr>
        <xdr:cNvSpPr txBox="1"/>
      </xdr:nvSpPr>
      <xdr:spPr>
        <a:xfrm>
          <a:off x="10515600" y="9547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xdr:rowOff>
    </xdr:from>
    <xdr:to>
      <xdr:col>55</xdr:col>
      <xdr:colOff>88900</xdr:colOff>
      <xdr:row>57</xdr:row>
      <xdr:rowOff>13</xdr:rowOff>
    </xdr:to>
    <xdr:cxnSp macro="">
      <xdr:nvCxnSpPr>
        <xdr:cNvPr id="236" name="直線コネクタ 235">
          <a:extLst>
            <a:ext uri="{FF2B5EF4-FFF2-40B4-BE49-F238E27FC236}">
              <a16:creationId xmlns:a16="http://schemas.microsoft.com/office/drawing/2014/main" id="{E654E93D-BDF8-46D9-8A72-0D4B140DDC7E}"/>
            </a:ext>
          </a:extLst>
        </xdr:cNvPr>
        <xdr:cNvCxnSpPr/>
      </xdr:nvCxnSpPr>
      <xdr:spPr>
        <a:xfrm>
          <a:off x="10388600" y="977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108242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33CBEF49-9CEF-4540-867A-810BC50B3C6C}"/>
            </a:ext>
          </a:extLst>
        </xdr:cNvPr>
        <xdr:cNvSpPr txBox="1"/>
      </xdr:nvSpPr>
      <xdr:spPr>
        <a:xfrm>
          <a:off x="10515600" y="10738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129815</xdr:rowOff>
    </xdr:from>
    <xdr:to>
      <xdr:col>55</xdr:col>
      <xdr:colOff>50800</xdr:colOff>
      <xdr:row>63</xdr:row>
      <xdr:rowOff>59965</xdr:rowOff>
    </xdr:to>
    <xdr:sp macro="" textlink="">
      <xdr:nvSpPr>
        <xdr:cNvPr id="238" name="フローチャート: 判断 237">
          <a:extLst>
            <a:ext uri="{FF2B5EF4-FFF2-40B4-BE49-F238E27FC236}">
              <a16:creationId xmlns:a16="http://schemas.microsoft.com/office/drawing/2014/main" id="{D8DE37CC-F1B5-4CAB-952E-95FBB744E690}"/>
            </a:ext>
          </a:extLst>
        </xdr:cNvPr>
        <xdr:cNvSpPr/>
      </xdr:nvSpPr>
      <xdr:spPr>
        <a:xfrm>
          <a:off x="10426700" y="107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132345</xdr:rowOff>
    </xdr:from>
    <xdr:to>
      <xdr:col>50</xdr:col>
      <xdr:colOff>165100</xdr:colOff>
      <xdr:row>63</xdr:row>
      <xdr:rowOff>62495</xdr:rowOff>
    </xdr:to>
    <xdr:sp macro="" textlink="">
      <xdr:nvSpPr>
        <xdr:cNvPr id="239" name="フローチャート: 判断 238">
          <a:extLst>
            <a:ext uri="{FF2B5EF4-FFF2-40B4-BE49-F238E27FC236}">
              <a16:creationId xmlns:a16="http://schemas.microsoft.com/office/drawing/2014/main" id="{38F486F1-FFE3-42F3-B4BC-2FA62DF092A8}"/>
            </a:ext>
          </a:extLst>
        </xdr:cNvPr>
        <xdr:cNvSpPr/>
      </xdr:nvSpPr>
      <xdr:spPr>
        <a:xfrm>
          <a:off x="9588500" y="107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139816</xdr:rowOff>
    </xdr:from>
    <xdr:to>
      <xdr:col>46</xdr:col>
      <xdr:colOff>38100</xdr:colOff>
      <xdr:row>63</xdr:row>
      <xdr:rowOff>69966</xdr:rowOff>
    </xdr:to>
    <xdr:sp macro="" textlink="">
      <xdr:nvSpPr>
        <xdr:cNvPr id="240" name="フローチャート: 判断 239">
          <a:extLst>
            <a:ext uri="{FF2B5EF4-FFF2-40B4-BE49-F238E27FC236}">
              <a16:creationId xmlns:a16="http://schemas.microsoft.com/office/drawing/2014/main" id="{99122CA0-76CE-4C8B-84CF-0DC9A60E4977}"/>
            </a:ext>
          </a:extLst>
        </xdr:cNvPr>
        <xdr:cNvSpPr/>
      </xdr:nvSpPr>
      <xdr:spPr>
        <a:xfrm>
          <a:off x="8699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146561</xdr:rowOff>
    </xdr:from>
    <xdr:to>
      <xdr:col>41</xdr:col>
      <xdr:colOff>101600</xdr:colOff>
      <xdr:row>63</xdr:row>
      <xdr:rowOff>76711</xdr:rowOff>
    </xdr:to>
    <xdr:sp macro="" textlink="">
      <xdr:nvSpPr>
        <xdr:cNvPr id="241" name="フローチャート: 判断 240">
          <a:extLst>
            <a:ext uri="{FF2B5EF4-FFF2-40B4-BE49-F238E27FC236}">
              <a16:creationId xmlns:a16="http://schemas.microsoft.com/office/drawing/2014/main" id="{5D196D30-6BFF-43EA-AECE-B206737EF5BB}"/>
            </a:ext>
          </a:extLst>
        </xdr:cNvPr>
        <xdr:cNvSpPr/>
      </xdr:nvSpPr>
      <xdr:spPr>
        <a:xfrm>
          <a:off x="7810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163831</xdr:rowOff>
    </xdr:from>
    <xdr:to>
      <xdr:col>36</xdr:col>
      <xdr:colOff>165100</xdr:colOff>
      <xdr:row>63</xdr:row>
      <xdr:rowOff>93981</xdr:rowOff>
    </xdr:to>
    <xdr:sp macro="" textlink="">
      <xdr:nvSpPr>
        <xdr:cNvPr id="242" name="フローチャート: 判断 241">
          <a:extLst>
            <a:ext uri="{FF2B5EF4-FFF2-40B4-BE49-F238E27FC236}">
              <a16:creationId xmlns:a16="http://schemas.microsoft.com/office/drawing/2014/main" id="{F30DCD77-FE23-4E2D-81BA-6F3E27A1A4F7}"/>
            </a:ext>
          </a:extLst>
        </xdr:cNvPr>
        <xdr:cNvSpPr/>
      </xdr:nvSpPr>
      <xdr:spPr>
        <a:xfrm>
          <a:off x="6921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EA1330-EAFC-48CB-958D-2CA4C297E6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CEA0A9-20B9-4628-BC12-A9A961990E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5FA794A-5DDE-4870-9005-CEADB266D2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A647B7E-1F82-417B-8857-009D005B62F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A17A1CE-A965-4C23-92F9-8E0D3DA5E5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40389</xdr:rowOff>
    </xdr:from>
    <xdr:to>
      <xdr:col>55</xdr:col>
      <xdr:colOff>50800</xdr:colOff>
      <xdr:row>62</xdr:row>
      <xdr:rowOff>141989</xdr:rowOff>
    </xdr:to>
    <xdr:sp macro="" textlink="">
      <xdr:nvSpPr>
        <xdr:cNvPr id="248" name="楕円 247">
          <a:extLst>
            <a:ext uri="{FF2B5EF4-FFF2-40B4-BE49-F238E27FC236}">
              <a16:creationId xmlns:a16="http://schemas.microsoft.com/office/drawing/2014/main" id="{7C69FA2E-932A-411A-B596-89628B3D5D47}"/>
            </a:ext>
          </a:extLst>
        </xdr:cNvPr>
        <xdr:cNvSpPr/>
      </xdr:nvSpPr>
      <xdr:spPr>
        <a:xfrm>
          <a:off x="10426700" y="106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63266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77724777-D622-40F1-B0AD-6BB4AF0BB92B}"/>
            </a:ext>
          </a:extLst>
        </xdr:cNvPr>
        <xdr:cNvSpPr txBox="1"/>
      </xdr:nvSpPr>
      <xdr:spPr>
        <a:xfrm>
          <a:off x="10515600" y="1052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51403</xdr:rowOff>
    </xdr:from>
    <xdr:to>
      <xdr:col>50</xdr:col>
      <xdr:colOff>165100</xdr:colOff>
      <xdr:row>62</xdr:row>
      <xdr:rowOff>153003</xdr:rowOff>
    </xdr:to>
    <xdr:sp macro="" textlink="">
      <xdr:nvSpPr>
        <xdr:cNvPr id="250" name="楕円 249">
          <a:extLst>
            <a:ext uri="{FF2B5EF4-FFF2-40B4-BE49-F238E27FC236}">
              <a16:creationId xmlns:a16="http://schemas.microsoft.com/office/drawing/2014/main" id="{1BF360AB-7026-42F5-A60D-43C07D164835}"/>
            </a:ext>
          </a:extLst>
        </xdr:cNvPr>
        <xdr:cNvSpPr/>
      </xdr:nvSpPr>
      <xdr:spPr>
        <a:xfrm>
          <a:off x="9588500" y="106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91189</xdr:rowOff>
    </xdr:from>
    <xdr:to>
      <xdr:col>55</xdr:col>
      <xdr:colOff>0</xdr:colOff>
      <xdr:row>62</xdr:row>
      <xdr:rowOff>102203</xdr:rowOff>
    </xdr:to>
    <xdr:cxnSp macro="">
      <xdr:nvCxnSpPr>
        <xdr:cNvPr id="251" name="直線コネクタ 250">
          <a:extLst>
            <a:ext uri="{FF2B5EF4-FFF2-40B4-BE49-F238E27FC236}">
              <a16:creationId xmlns:a16="http://schemas.microsoft.com/office/drawing/2014/main" id="{12B09732-C512-4713-89D8-AC82C9E5F04D}"/>
            </a:ext>
          </a:extLst>
        </xdr:cNvPr>
        <xdr:cNvCxnSpPr/>
      </xdr:nvCxnSpPr>
      <xdr:spPr>
        <a:xfrm flipV="1">
          <a:off x="9639300" y="10721089"/>
          <a:ext cx="838200" cy="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70445</xdr:rowOff>
    </xdr:from>
    <xdr:to>
      <xdr:col>46</xdr:col>
      <xdr:colOff>38100</xdr:colOff>
      <xdr:row>63</xdr:row>
      <xdr:rowOff>595</xdr:rowOff>
    </xdr:to>
    <xdr:sp macro="" textlink="">
      <xdr:nvSpPr>
        <xdr:cNvPr id="252" name="楕円 251">
          <a:extLst>
            <a:ext uri="{FF2B5EF4-FFF2-40B4-BE49-F238E27FC236}">
              <a16:creationId xmlns:a16="http://schemas.microsoft.com/office/drawing/2014/main" id="{23489104-ED4F-4AFD-A9F0-BE7B60036763}"/>
            </a:ext>
          </a:extLst>
        </xdr:cNvPr>
        <xdr:cNvSpPr/>
      </xdr:nvSpPr>
      <xdr:spPr>
        <a:xfrm>
          <a:off x="8699500" y="107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102203</xdr:rowOff>
    </xdr:from>
    <xdr:to>
      <xdr:col>50</xdr:col>
      <xdr:colOff>114300</xdr:colOff>
      <xdr:row>62</xdr:row>
      <xdr:rowOff>121245</xdr:rowOff>
    </xdr:to>
    <xdr:cxnSp macro="">
      <xdr:nvCxnSpPr>
        <xdr:cNvPr id="253" name="直線コネクタ 252">
          <a:extLst>
            <a:ext uri="{FF2B5EF4-FFF2-40B4-BE49-F238E27FC236}">
              <a16:creationId xmlns:a16="http://schemas.microsoft.com/office/drawing/2014/main" id="{D0E71B8E-7EDB-424E-B951-1C7EB7239DAC}"/>
            </a:ext>
          </a:extLst>
        </xdr:cNvPr>
        <xdr:cNvCxnSpPr/>
      </xdr:nvCxnSpPr>
      <xdr:spPr>
        <a:xfrm flipV="1">
          <a:off x="8750300" y="10732103"/>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93561</xdr:rowOff>
    </xdr:from>
    <xdr:to>
      <xdr:col>41</xdr:col>
      <xdr:colOff>101600</xdr:colOff>
      <xdr:row>63</xdr:row>
      <xdr:rowOff>23711</xdr:rowOff>
    </xdr:to>
    <xdr:sp macro="" textlink="">
      <xdr:nvSpPr>
        <xdr:cNvPr id="254" name="楕円 253">
          <a:extLst>
            <a:ext uri="{FF2B5EF4-FFF2-40B4-BE49-F238E27FC236}">
              <a16:creationId xmlns:a16="http://schemas.microsoft.com/office/drawing/2014/main" id="{CDFAB1AD-ACFF-4346-9572-51C57E7A3EA7}"/>
            </a:ext>
          </a:extLst>
        </xdr:cNvPr>
        <xdr:cNvSpPr/>
      </xdr:nvSpPr>
      <xdr:spPr>
        <a:xfrm>
          <a:off x="7810500" y="107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121245</xdr:rowOff>
    </xdr:from>
    <xdr:to>
      <xdr:col>45</xdr:col>
      <xdr:colOff>177800</xdr:colOff>
      <xdr:row>62</xdr:row>
      <xdr:rowOff>144361</xdr:rowOff>
    </xdr:to>
    <xdr:cxnSp macro="">
      <xdr:nvCxnSpPr>
        <xdr:cNvPr id="255" name="直線コネクタ 254">
          <a:extLst>
            <a:ext uri="{FF2B5EF4-FFF2-40B4-BE49-F238E27FC236}">
              <a16:creationId xmlns:a16="http://schemas.microsoft.com/office/drawing/2014/main" id="{F0295D06-821F-45A8-8A9A-183E6E6BEB93}"/>
            </a:ext>
          </a:extLst>
        </xdr:cNvPr>
        <xdr:cNvCxnSpPr/>
      </xdr:nvCxnSpPr>
      <xdr:spPr>
        <a:xfrm flipV="1">
          <a:off x="7861300" y="10751145"/>
          <a:ext cx="889000" cy="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106674</xdr:rowOff>
    </xdr:from>
    <xdr:to>
      <xdr:col>36</xdr:col>
      <xdr:colOff>165100</xdr:colOff>
      <xdr:row>63</xdr:row>
      <xdr:rowOff>36824</xdr:rowOff>
    </xdr:to>
    <xdr:sp macro="" textlink="">
      <xdr:nvSpPr>
        <xdr:cNvPr id="256" name="楕円 255">
          <a:extLst>
            <a:ext uri="{FF2B5EF4-FFF2-40B4-BE49-F238E27FC236}">
              <a16:creationId xmlns:a16="http://schemas.microsoft.com/office/drawing/2014/main" id="{144D5DD7-2549-4551-8EE0-688362048D88}"/>
            </a:ext>
          </a:extLst>
        </xdr:cNvPr>
        <xdr:cNvSpPr/>
      </xdr:nvSpPr>
      <xdr:spPr>
        <a:xfrm>
          <a:off x="6921500" y="107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144361</xdr:rowOff>
    </xdr:from>
    <xdr:to>
      <xdr:col>41</xdr:col>
      <xdr:colOff>50800</xdr:colOff>
      <xdr:row>62</xdr:row>
      <xdr:rowOff>157474</xdr:rowOff>
    </xdr:to>
    <xdr:cxnSp macro="">
      <xdr:nvCxnSpPr>
        <xdr:cNvPr id="257" name="直線コネクタ 256">
          <a:extLst>
            <a:ext uri="{FF2B5EF4-FFF2-40B4-BE49-F238E27FC236}">
              <a16:creationId xmlns:a16="http://schemas.microsoft.com/office/drawing/2014/main" id="{4B9AD3D8-46A9-4C17-BBD7-1112E567AB68}"/>
            </a:ext>
          </a:extLst>
        </xdr:cNvPr>
        <xdr:cNvCxnSpPr/>
      </xdr:nvCxnSpPr>
      <xdr:spPr>
        <a:xfrm flipV="1">
          <a:off x="6972300" y="10774261"/>
          <a:ext cx="889000" cy="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53622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E84381A4-DF70-418E-8971-06A272B0A3B2}"/>
            </a:ext>
          </a:extLst>
        </xdr:cNvPr>
        <xdr:cNvSpPr txBox="1"/>
      </xdr:nvSpPr>
      <xdr:spPr>
        <a:xfrm>
          <a:off x="9327095" y="1085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61093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8D8AF2C7-634C-4A50-A4C6-026881F0B6C7}"/>
            </a:ext>
          </a:extLst>
        </xdr:cNvPr>
        <xdr:cNvSpPr txBox="1"/>
      </xdr:nvSpPr>
      <xdr:spPr>
        <a:xfrm>
          <a:off x="84507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67838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3C13467-47F4-4717-BBCB-7D4533267446}"/>
            </a:ext>
          </a:extLst>
        </xdr:cNvPr>
        <xdr:cNvSpPr txBox="1"/>
      </xdr:nvSpPr>
      <xdr:spPr>
        <a:xfrm>
          <a:off x="7561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85108</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F3C02D0-36F7-4C0B-B046-5CCF8ABF78AD}"/>
            </a:ext>
          </a:extLst>
        </xdr:cNvPr>
        <xdr:cNvSpPr txBox="1"/>
      </xdr:nvSpPr>
      <xdr:spPr>
        <a:xfrm>
          <a:off x="6672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169530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BAD75C02-A1D0-4198-8398-33B9767B70CE}"/>
            </a:ext>
          </a:extLst>
        </xdr:cNvPr>
        <xdr:cNvSpPr txBox="1"/>
      </xdr:nvSpPr>
      <xdr:spPr>
        <a:xfrm>
          <a:off x="9327095" y="1045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17122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3ED53DF9-73ED-4332-8E13-F2E91AE0EF40}"/>
            </a:ext>
          </a:extLst>
        </xdr:cNvPr>
        <xdr:cNvSpPr txBox="1"/>
      </xdr:nvSpPr>
      <xdr:spPr>
        <a:xfrm>
          <a:off x="8450795" y="104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40238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295ED03-E0E4-4C32-8483-C2D216EF2767}"/>
            </a:ext>
          </a:extLst>
        </xdr:cNvPr>
        <xdr:cNvSpPr txBox="1"/>
      </xdr:nvSpPr>
      <xdr:spPr>
        <a:xfrm>
          <a:off x="7561795" y="1049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53351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AB95E3C2-282E-4AF7-BBF6-087EF16A3503}"/>
            </a:ext>
          </a:extLst>
        </xdr:cNvPr>
        <xdr:cNvSpPr txBox="1"/>
      </xdr:nvSpPr>
      <xdr:spPr>
        <a:xfrm>
          <a:off x="6672795" y="1051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2EAB51D-C2E7-4AA7-8DB0-E75F63A2AA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7562F9E-9A21-44F5-969E-A9463BC7F9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484704E-F484-45D7-8523-2891027D14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5CA2BA2-7038-4357-91E9-D8628971EF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F49B8C4-7408-4003-9DBA-112B37DCCA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FDDAAA3-AF52-49AA-BD57-1195309FFE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95ACECB-5DEC-4DA6-8EA2-9EA15A99DD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C507CCE-01B3-4F91-9F8F-6E53B703D6D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2C78681-A0AB-4759-B9B1-CE946031F3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BD8DEE5-2258-45E7-9A92-57D718817D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FA496D0-E174-4A07-AB67-FE9B3CC264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FAC2246A-A091-4308-83CA-F9296B7671F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4C94822-9E2C-406F-AB6C-8C4F7D01BAD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FB921F4-D041-4416-8850-AF5B3980963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2AE9E29-E121-4EEE-8F65-DBB3397C48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6445B37-7973-4591-A9C7-807C7A6AD2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A18C83F-10E7-4C6B-9339-D4752ADEC64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E58E875-B169-4141-BF91-19BFA9D25C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41F9E55-C741-422E-B5F0-B774BB4C120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4021939-7E6B-456D-BC4C-190E9F69D54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FA14551-EB07-4F90-A2F7-7168DFE9CA0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37DE860-6F38-4D48-841C-B0FC9E7C5D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F681D7D-5C4F-451B-8C39-7B14C1F4C01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C13638B-9625-4B4D-9527-969C1AA543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1834DD85-46FA-4F09-BF06-7B4D0331B614}"/>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F6FF332B-1DE5-4E7F-A17C-D4702669979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FA6250D7-D7B0-4E74-8158-34BD8628145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11CD984-D80A-49D3-8E55-2DA2A33D8CD4}"/>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4" name="直線コネクタ 293">
          <a:extLst>
            <a:ext uri="{FF2B5EF4-FFF2-40B4-BE49-F238E27FC236}">
              <a16:creationId xmlns:a16="http://schemas.microsoft.com/office/drawing/2014/main" id="{6ABACE15-57E2-4CB7-8E15-7C732C24E968}"/>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A375DB8-B3FD-435D-8F18-4289AC9D2440}"/>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6" name="フローチャート: 判断 295">
          <a:extLst>
            <a:ext uri="{FF2B5EF4-FFF2-40B4-BE49-F238E27FC236}">
              <a16:creationId xmlns:a16="http://schemas.microsoft.com/office/drawing/2014/main" id="{C0BF94C0-6E04-463B-B5AA-9AA4A12F9158}"/>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7" name="フローチャート: 判断 296">
          <a:extLst>
            <a:ext uri="{FF2B5EF4-FFF2-40B4-BE49-F238E27FC236}">
              <a16:creationId xmlns:a16="http://schemas.microsoft.com/office/drawing/2014/main" id="{C993DE55-69F2-4308-A72B-766031F3BCAC}"/>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8" name="フローチャート: 判断 297">
          <a:extLst>
            <a:ext uri="{FF2B5EF4-FFF2-40B4-BE49-F238E27FC236}">
              <a16:creationId xmlns:a16="http://schemas.microsoft.com/office/drawing/2014/main" id="{601117A5-7000-4B62-B6EB-E8361949108F}"/>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90170</xdr:rowOff>
    </xdr:from>
    <xdr:to>
      <xdr:col>10</xdr:col>
      <xdr:colOff>165100</xdr:colOff>
      <xdr:row>83</xdr:row>
      <xdr:rowOff>20320</xdr:rowOff>
    </xdr:to>
    <xdr:sp macro="" textlink="">
      <xdr:nvSpPr>
        <xdr:cNvPr id="299" name="フローチャート: 判断 298">
          <a:extLst>
            <a:ext uri="{FF2B5EF4-FFF2-40B4-BE49-F238E27FC236}">
              <a16:creationId xmlns:a16="http://schemas.microsoft.com/office/drawing/2014/main" id="{3FC58A43-2AEF-44AE-8C01-D5B843760737}"/>
            </a:ext>
          </a:extLst>
        </xdr:cNvPr>
        <xdr:cNvSpPr/>
      </xdr:nvSpPr>
      <xdr:spPr>
        <a:xfrm>
          <a:off x="1968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300" name="フローチャート: 判断 299">
          <a:extLst>
            <a:ext uri="{FF2B5EF4-FFF2-40B4-BE49-F238E27FC236}">
              <a16:creationId xmlns:a16="http://schemas.microsoft.com/office/drawing/2014/main" id="{B121399D-93DF-414C-9AB4-9D2B9F5046EF}"/>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CC4E23F-D4A0-4062-B949-C86F5CF488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A35016-C502-4746-A5BF-53D8AB9E38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9B5B349-A4EA-48A1-ADD8-5D57F75599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234F241-00FC-4573-B375-F573C6F86E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CD5D18F-E97B-47C4-A14D-2A6EE0C5EB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306" name="楕円 305">
          <a:extLst>
            <a:ext uri="{FF2B5EF4-FFF2-40B4-BE49-F238E27FC236}">
              <a16:creationId xmlns:a16="http://schemas.microsoft.com/office/drawing/2014/main" id="{59C6F1E3-4B95-48E5-AD2F-A8FBB6621A50}"/>
            </a:ext>
          </a:extLst>
        </xdr:cNvPr>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746E68C-AE22-419F-AACC-7374AF5E703F}"/>
            </a:ext>
          </a:extLst>
        </xdr:cNvPr>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308" name="楕円 307">
          <a:extLst>
            <a:ext uri="{FF2B5EF4-FFF2-40B4-BE49-F238E27FC236}">
              <a16:creationId xmlns:a16="http://schemas.microsoft.com/office/drawing/2014/main" id="{3F75E7BD-715D-43E9-BF60-EBC9BEE5F32C}"/>
            </a:ext>
          </a:extLst>
        </xdr:cNvPr>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1905</xdr:rowOff>
    </xdr:to>
    <xdr:cxnSp macro="">
      <xdr:nvCxnSpPr>
        <xdr:cNvPr id="309" name="直線コネクタ 308">
          <a:extLst>
            <a:ext uri="{FF2B5EF4-FFF2-40B4-BE49-F238E27FC236}">
              <a16:creationId xmlns:a16="http://schemas.microsoft.com/office/drawing/2014/main" id="{1AAF0ADD-4433-43D3-8D0A-A85C1075FDBF}"/>
            </a:ext>
          </a:extLst>
        </xdr:cNvPr>
        <xdr:cNvCxnSpPr/>
      </xdr:nvCxnSpPr>
      <xdr:spPr>
        <a:xfrm>
          <a:off x="3797300" y="14403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128270</xdr:rowOff>
    </xdr:from>
    <xdr:to>
      <xdr:col>15</xdr:col>
      <xdr:colOff>101600</xdr:colOff>
      <xdr:row>84</xdr:row>
      <xdr:rowOff>58420</xdr:rowOff>
    </xdr:to>
    <xdr:sp macro="" textlink="">
      <xdr:nvSpPr>
        <xdr:cNvPr id="310" name="楕円 309">
          <a:extLst>
            <a:ext uri="{FF2B5EF4-FFF2-40B4-BE49-F238E27FC236}">
              <a16:creationId xmlns:a16="http://schemas.microsoft.com/office/drawing/2014/main" id="{A60C6F98-CAD7-46CF-8E36-0E74950FFCA6}"/>
            </a:ext>
          </a:extLst>
        </xdr:cNvPr>
        <xdr:cNvSpPr/>
      </xdr:nvSpPr>
      <xdr:spPr>
        <a:xfrm>
          <a:off x="2857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7620</xdr:rowOff>
    </xdr:to>
    <xdr:cxnSp macro="">
      <xdr:nvCxnSpPr>
        <xdr:cNvPr id="311" name="直線コネクタ 310">
          <a:extLst>
            <a:ext uri="{FF2B5EF4-FFF2-40B4-BE49-F238E27FC236}">
              <a16:creationId xmlns:a16="http://schemas.microsoft.com/office/drawing/2014/main" id="{4972C478-DCC2-41ED-8BBE-4A670EFF200D}"/>
            </a:ext>
          </a:extLst>
        </xdr:cNvPr>
        <xdr:cNvCxnSpPr/>
      </xdr:nvCxnSpPr>
      <xdr:spPr>
        <a:xfrm flipV="1">
          <a:off x="2908300" y="14403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23495</xdr:rowOff>
    </xdr:from>
    <xdr:to>
      <xdr:col>10</xdr:col>
      <xdr:colOff>165100</xdr:colOff>
      <xdr:row>83</xdr:row>
      <xdr:rowOff>125095</xdr:rowOff>
    </xdr:to>
    <xdr:sp macro="" textlink="">
      <xdr:nvSpPr>
        <xdr:cNvPr id="312" name="楕円 311">
          <a:extLst>
            <a:ext uri="{FF2B5EF4-FFF2-40B4-BE49-F238E27FC236}">
              <a16:creationId xmlns:a16="http://schemas.microsoft.com/office/drawing/2014/main" id="{4F08B291-ABEA-4713-8F15-40B6CA7767AB}"/>
            </a:ext>
          </a:extLst>
        </xdr:cNvPr>
        <xdr:cNvSpPr/>
      </xdr:nvSpPr>
      <xdr:spPr>
        <a:xfrm>
          <a:off x="196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74295</xdr:rowOff>
    </xdr:from>
    <xdr:to>
      <xdr:col>15</xdr:col>
      <xdr:colOff>50800</xdr:colOff>
      <xdr:row>84</xdr:row>
      <xdr:rowOff>7620</xdr:rowOff>
    </xdr:to>
    <xdr:cxnSp macro="">
      <xdr:nvCxnSpPr>
        <xdr:cNvPr id="313" name="直線コネクタ 312">
          <a:extLst>
            <a:ext uri="{FF2B5EF4-FFF2-40B4-BE49-F238E27FC236}">
              <a16:creationId xmlns:a16="http://schemas.microsoft.com/office/drawing/2014/main" id="{326207D4-3FDC-4CDE-BD0C-D1FA4703ABA1}"/>
            </a:ext>
          </a:extLst>
        </xdr:cNvPr>
        <xdr:cNvCxnSpPr/>
      </xdr:nvCxnSpPr>
      <xdr:spPr>
        <a:xfrm>
          <a:off x="2019300" y="143046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4" name="楕円 313">
          <a:extLst>
            <a:ext uri="{FF2B5EF4-FFF2-40B4-BE49-F238E27FC236}">
              <a16:creationId xmlns:a16="http://schemas.microsoft.com/office/drawing/2014/main" id="{DBC6C396-654F-4CB6-9171-023D563B675A}"/>
            </a:ext>
          </a:extLst>
        </xdr:cNvPr>
        <xdr:cNvSpPr/>
      </xdr:nvSpPr>
      <xdr:spPr>
        <a:xfrm>
          <a:off x="1079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47625</xdr:rowOff>
    </xdr:from>
    <xdr:to>
      <xdr:col>10</xdr:col>
      <xdr:colOff>114300</xdr:colOff>
      <xdr:row>83</xdr:row>
      <xdr:rowOff>74295</xdr:rowOff>
    </xdr:to>
    <xdr:cxnSp macro="">
      <xdr:nvCxnSpPr>
        <xdr:cNvPr id="315" name="直線コネクタ 314">
          <a:extLst>
            <a:ext uri="{FF2B5EF4-FFF2-40B4-BE49-F238E27FC236}">
              <a16:creationId xmlns:a16="http://schemas.microsoft.com/office/drawing/2014/main" id="{9583B256-893E-46B0-A97E-281E6132918E}"/>
            </a:ext>
          </a:extLst>
        </xdr:cNvPr>
        <xdr:cNvCxnSpPr/>
      </xdr:nvCxnSpPr>
      <xdr:spPr>
        <a:xfrm>
          <a:off x="1130300" y="14277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6" name="n_1aveValue【公営住宅】&#10;有形固定資産減価償却率">
          <a:extLst>
            <a:ext uri="{FF2B5EF4-FFF2-40B4-BE49-F238E27FC236}">
              <a16:creationId xmlns:a16="http://schemas.microsoft.com/office/drawing/2014/main" id="{F5768E48-FFBE-4864-A94F-1B9C06533153}"/>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7" name="n_2aveValue【公営住宅】&#10;有形固定資産減価償却率">
          <a:extLst>
            <a:ext uri="{FF2B5EF4-FFF2-40B4-BE49-F238E27FC236}">
              <a16:creationId xmlns:a16="http://schemas.microsoft.com/office/drawing/2014/main" id="{8409024D-027C-42E9-8809-785EBCFBF061}"/>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18" name="n_3aveValue【公営住宅】&#10;有形固定資産減価償却率">
          <a:extLst>
            <a:ext uri="{FF2B5EF4-FFF2-40B4-BE49-F238E27FC236}">
              <a16:creationId xmlns:a16="http://schemas.microsoft.com/office/drawing/2014/main" id="{7C20BE55-6499-4F3E-8C5C-791542695C1E}"/>
            </a:ext>
          </a:extLst>
        </xdr:cNvPr>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9" name="n_4aveValue【公営住宅】&#10;有形固定資産減価償却率">
          <a:extLst>
            <a:ext uri="{FF2B5EF4-FFF2-40B4-BE49-F238E27FC236}">
              <a16:creationId xmlns:a16="http://schemas.microsoft.com/office/drawing/2014/main" id="{63F592BF-729A-4A24-86C4-C924D59D4EAD}"/>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320" name="n_1mainValue【公営住宅】&#10;有形固定資産減価償却率">
          <a:extLst>
            <a:ext uri="{FF2B5EF4-FFF2-40B4-BE49-F238E27FC236}">
              <a16:creationId xmlns:a16="http://schemas.microsoft.com/office/drawing/2014/main" id="{1B164FBE-D55D-49EF-AA46-31392073FA3B}"/>
            </a:ext>
          </a:extLst>
        </xdr:cNvPr>
        <xdr:cNvSpPr txBox="1"/>
      </xdr:nvSpPr>
      <xdr:spPr>
        <a:xfrm>
          <a:off x="3582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49547</xdr:rowOff>
    </xdr:from>
    <xdr:ext cx="405111" cy="259045"/>
    <xdr:sp macro="" textlink="">
      <xdr:nvSpPr>
        <xdr:cNvPr id="321" name="n_2mainValue【公営住宅】&#10;有形固定資産減価償却率">
          <a:extLst>
            <a:ext uri="{FF2B5EF4-FFF2-40B4-BE49-F238E27FC236}">
              <a16:creationId xmlns:a16="http://schemas.microsoft.com/office/drawing/2014/main" id="{816153C1-EC6A-498B-850A-95A0C1EC3ABA}"/>
            </a:ext>
          </a:extLst>
        </xdr:cNvPr>
        <xdr:cNvSpPr txBox="1"/>
      </xdr:nvSpPr>
      <xdr:spPr>
        <a:xfrm>
          <a:off x="2705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322" name="n_3mainValue【公営住宅】&#10;有形固定資産減価償却率">
          <a:extLst>
            <a:ext uri="{FF2B5EF4-FFF2-40B4-BE49-F238E27FC236}">
              <a16:creationId xmlns:a16="http://schemas.microsoft.com/office/drawing/2014/main" id="{55DDD61D-202F-4CD6-AD89-CBBCA371AF1B}"/>
            </a:ext>
          </a:extLst>
        </xdr:cNvPr>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89552</xdr:rowOff>
    </xdr:from>
    <xdr:ext cx="405111" cy="259045"/>
    <xdr:sp macro="" textlink="">
      <xdr:nvSpPr>
        <xdr:cNvPr id="323" name="n_4mainValue【公営住宅】&#10;有形固定資産減価償却率">
          <a:extLst>
            <a:ext uri="{FF2B5EF4-FFF2-40B4-BE49-F238E27FC236}">
              <a16:creationId xmlns:a16="http://schemas.microsoft.com/office/drawing/2014/main" id="{8EB22937-C9FB-442D-8F2D-9A8532567465}"/>
            </a:ext>
          </a:extLst>
        </xdr:cNvPr>
        <xdr:cNvSpPr txBox="1"/>
      </xdr:nvSpPr>
      <xdr:spPr>
        <a:xfrm>
          <a:off x="927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514B5D3-C820-4972-AF09-C0156C34F1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7E7437A-9163-4A95-8025-659175246EC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BE01240-BE33-409A-A7C0-9EDC6F25AA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889B2EF-0DC5-447B-A43A-5161B56479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66F5262-EFED-4251-91DA-5490FFFA3E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94FA98F-9C0C-49F4-9453-3E5FD7FD67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4F7A3A4-EB4E-4923-B0BD-7548859B02D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5AC3C3C-1673-48BB-9648-2FA0AA23C6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158610D-5427-415E-961C-4B11AC4A16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91DA4AC-E780-4C8D-BD55-F388DDA7BA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660A41F6-BA4F-4BFC-B6F4-4117115A62D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41C4CF93-9E3F-4DFD-BE78-26D56E0684C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4F5DAF3-2522-4670-B43A-E5E90978E59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6B8B6675-E1BB-401B-BDFE-99F397AFE4D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DE194641-1B79-4B3F-BE1E-F2CF99C98C1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58B892D8-3328-46FB-A54B-7FA75D707AD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A14457E-0C67-42FE-9632-EBF52271B4F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4C2335D5-A3BF-4559-A78F-D4F1A611CCC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367F7B15-5457-498F-8A38-EF2832FC4CA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52DF8C67-20EE-46CC-8E3F-0FEDE06B16F1}"/>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3A4683FD-4F4F-4354-95D7-2DD66B3AFD8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3A0740F2-921F-4D70-87DF-4D03E768916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A7052D23-510A-48D3-BE25-94F7E6DBB2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5195F8B1-484B-4FD9-8264-54B250F9FBF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C37B84DE-ACEB-42D5-A602-EED200D0E09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30806</xdr:rowOff>
    </xdr:from>
    <xdr:to>
      <xdr:col>54</xdr:col>
      <xdr:colOff>189865</xdr:colOff>
      <xdr:row>86</xdr:row>
      <xdr:rowOff>157624</xdr:rowOff>
    </xdr:to>
    <xdr:cxnSp macro="">
      <xdr:nvCxnSpPr>
        <xdr:cNvPr id="349" name="直線コネクタ 348">
          <a:extLst>
            <a:ext uri="{FF2B5EF4-FFF2-40B4-BE49-F238E27FC236}">
              <a16:creationId xmlns:a16="http://schemas.microsoft.com/office/drawing/2014/main" id="{6550092D-E1DC-48F6-88B6-70F20F230A2C}"/>
            </a:ext>
          </a:extLst>
        </xdr:cNvPr>
        <xdr:cNvCxnSpPr/>
      </xdr:nvCxnSpPr>
      <xdr:spPr>
        <a:xfrm flipV="1">
          <a:off x="10476865" y="13403906"/>
          <a:ext cx="0" cy="1498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161451</xdr:rowOff>
    </xdr:from>
    <xdr:ext cx="469744" cy="259045"/>
    <xdr:sp macro="" textlink="">
      <xdr:nvSpPr>
        <xdr:cNvPr id="350" name="【公営住宅】&#10;一人当たり面積最小値テキスト">
          <a:extLst>
            <a:ext uri="{FF2B5EF4-FFF2-40B4-BE49-F238E27FC236}">
              <a16:creationId xmlns:a16="http://schemas.microsoft.com/office/drawing/2014/main" id="{B001D0DA-9850-4332-9AC6-4F3A24195AD8}"/>
            </a:ext>
          </a:extLst>
        </xdr:cNvPr>
        <xdr:cNvSpPr txBox="1"/>
      </xdr:nvSpPr>
      <xdr:spPr>
        <a:xfrm>
          <a:off x="10515600" y="149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157624</xdr:rowOff>
    </xdr:from>
    <xdr:to>
      <xdr:col>55</xdr:col>
      <xdr:colOff>88900</xdr:colOff>
      <xdr:row>86</xdr:row>
      <xdr:rowOff>157624</xdr:rowOff>
    </xdr:to>
    <xdr:cxnSp macro="">
      <xdr:nvCxnSpPr>
        <xdr:cNvPr id="351" name="直線コネクタ 350">
          <a:extLst>
            <a:ext uri="{FF2B5EF4-FFF2-40B4-BE49-F238E27FC236}">
              <a16:creationId xmlns:a16="http://schemas.microsoft.com/office/drawing/2014/main" id="{34653558-35DC-47E1-94F0-80CE99C1BC45}"/>
            </a:ext>
          </a:extLst>
        </xdr:cNvPr>
        <xdr:cNvCxnSpPr/>
      </xdr:nvCxnSpPr>
      <xdr:spPr>
        <a:xfrm>
          <a:off x="10388600" y="1490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148933</xdr:rowOff>
    </xdr:from>
    <xdr:ext cx="534377" cy="259045"/>
    <xdr:sp macro="" textlink="">
      <xdr:nvSpPr>
        <xdr:cNvPr id="352" name="【公営住宅】&#10;一人当たり面積最大値テキスト">
          <a:extLst>
            <a:ext uri="{FF2B5EF4-FFF2-40B4-BE49-F238E27FC236}">
              <a16:creationId xmlns:a16="http://schemas.microsoft.com/office/drawing/2014/main" id="{3FEFD4DB-4CD1-42B6-A435-2CB2FAF4501E}"/>
            </a:ext>
          </a:extLst>
        </xdr:cNvPr>
        <xdr:cNvSpPr txBox="1"/>
      </xdr:nvSpPr>
      <xdr:spPr>
        <a:xfrm>
          <a:off x="10515600" y="131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30806</xdr:rowOff>
    </xdr:from>
    <xdr:to>
      <xdr:col>55</xdr:col>
      <xdr:colOff>88900</xdr:colOff>
      <xdr:row>78</xdr:row>
      <xdr:rowOff>30806</xdr:rowOff>
    </xdr:to>
    <xdr:cxnSp macro="">
      <xdr:nvCxnSpPr>
        <xdr:cNvPr id="353" name="直線コネクタ 352">
          <a:extLst>
            <a:ext uri="{FF2B5EF4-FFF2-40B4-BE49-F238E27FC236}">
              <a16:creationId xmlns:a16="http://schemas.microsoft.com/office/drawing/2014/main" id="{A5E9ED61-B444-4641-9876-577A3F4E7180}"/>
            </a:ext>
          </a:extLst>
        </xdr:cNvPr>
        <xdr:cNvCxnSpPr/>
      </xdr:nvCxnSpPr>
      <xdr:spPr>
        <a:xfrm>
          <a:off x="10388600" y="1340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144398</xdr:rowOff>
    </xdr:from>
    <xdr:ext cx="469744" cy="259045"/>
    <xdr:sp macro="" textlink="">
      <xdr:nvSpPr>
        <xdr:cNvPr id="354" name="【公営住宅】&#10;一人当たり面積平均値テキスト">
          <a:extLst>
            <a:ext uri="{FF2B5EF4-FFF2-40B4-BE49-F238E27FC236}">
              <a16:creationId xmlns:a16="http://schemas.microsoft.com/office/drawing/2014/main" id="{A7A60C93-DCF0-4A54-A3E4-55DC09C1B7D1}"/>
            </a:ext>
          </a:extLst>
        </xdr:cNvPr>
        <xdr:cNvSpPr txBox="1"/>
      </xdr:nvSpPr>
      <xdr:spPr>
        <a:xfrm>
          <a:off x="10515600" y="14546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121521</xdr:rowOff>
    </xdr:from>
    <xdr:to>
      <xdr:col>55</xdr:col>
      <xdr:colOff>50800</xdr:colOff>
      <xdr:row>86</xdr:row>
      <xdr:rowOff>51671</xdr:rowOff>
    </xdr:to>
    <xdr:sp macro="" textlink="">
      <xdr:nvSpPr>
        <xdr:cNvPr id="355" name="フローチャート: 判断 354">
          <a:extLst>
            <a:ext uri="{FF2B5EF4-FFF2-40B4-BE49-F238E27FC236}">
              <a16:creationId xmlns:a16="http://schemas.microsoft.com/office/drawing/2014/main" id="{610D42DE-8974-4514-ACE2-2D718CAC3E80}"/>
            </a:ext>
          </a:extLst>
        </xdr:cNvPr>
        <xdr:cNvSpPr/>
      </xdr:nvSpPr>
      <xdr:spPr>
        <a:xfrm>
          <a:off x="10426700" y="1469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129468</xdr:rowOff>
    </xdr:from>
    <xdr:to>
      <xdr:col>50</xdr:col>
      <xdr:colOff>165100</xdr:colOff>
      <xdr:row>86</xdr:row>
      <xdr:rowOff>59618</xdr:rowOff>
    </xdr:to>
    <xdr:sp macro="" textlink="">
      <xdr:nvSpPr>
        <xdr:cNvPr id="356" name="フローチャート: 判断 355">
          <a:extLst>
            <a:ext uri="{FF2B5EF4-FFF2-40B4-BE49-F238E27FC236}">
              <a16:creationId xmlns:a16="http://schemas.microsoft.com/office/drawing/2014/main" id="{5412182F-6D49-4DF2-A7FB-610D4103F6C9}"/>
            </a:ext>
          </a:extLst>
        </xdr:cNvPr>
        <xdr:cNvSpPr/>
      </xdr:nvSpPr>
      <xdr:spPr>
        <a:xfrm>
          <a:off x="9588500" y="1470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139373</xdr:rowOff>
    </xdr:from>
    <xdr:to>
      <xdr:col>46</xdr:col>
      <xdr:colOff>38100</xdr:colOff>
      <xdr:row>86</xdr:row>
      <xdr:rowOff>69523</xdr:rowOff>
    </xdr:to>
    <xdr:sp macro="" textlink="">
      <xdr:nvSpPr>
        <xdr:cNvPr id="357" name="フローチャート: 判断 356">
          <a:extLst>
            <a:ext uri="{FF2B5EF4-FFF2-40B4-BE49-F238E27FC236}">
              <a16:creationId xmlns:a16="http://schemas.microsoft.com/office/drawing/2014/main" id="{3295AC10-5C75-4211-8F5E-F94F6A9AD165}"/>
            </a:ext>
          </a:extLst>
        </xdr:cNvPr>
        <xdr:cNvSpPr/>
      </xdr:nvSpPr>
      <xdr:spPr>
        <a:xfrm>
          <a:off x="8699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131101</xdr:rowOff>
    </xdr:from>
    <xdr:to>
      <xdr:col>41</xdr:col>
      <xdr:colOff>101600</xdr:colOff>
      <xdr:row>86</xdr:row>
      <xdr:rowOff>61251</xdr:rowOff>
    </xdr:to>
    <xdr:sp macro="" textlink="">
      <xdr:nvSpPr>
        <xdr:cNvPr id="358" name="フローチャート: 判断 357">
          <a:extLst>
            <a:ext uri="{FF2B5EF4-FFF2-40B4-BE49-F238E27FC236}">
              <a16:creationId xmlns:a16="http://schemas.microsoft.com/office/drawing/2014/main" id="{CD012FD0-D2E7-488A-87BA-01218E8A8C6F}"/>
            </a:ext>
          </a:extLst>
        </xdr:cNvPr>
        <xdr:cNvSpPr/>
      </xdr:nvSpPr>
      <xdr:spPr>
        <a:xfrm>
          <a:off x="7810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143075</xdr:rowOff>
    </xdr:from>
    <xdr:to>
      <xdr:col>36</xdr:col>
      <xdr:colOff>165100</xdr:colOff>
      <xdr:row>86</xdr:row>
      <xdr:rowOff>73225</xdr:rowOff>
    </xdr:to>
    <xdr:sp macro="" textlink="">
      <xdr:nvSpPr>
        <xdr:cNvPr id="359" name="フローチャート: 判断 358">
          <a:extLst>
            <a:ext uri="{FF2B5EF4-FFF2-40B4-BE49-F238E27FC236}">
              <a16:creationId xmlns:a16="http://schemas.microsoft.com/office/drawing/2014/main" id="{79408630-4BD4-4B1B-BC9D-2F34EE93C19C}"/>
            </a:ext>
          </a:extLst>
        </xdr:cNvPr>
        <xdr:cNvSpPr/>
      </xdr:nvSpPr>
      <xdr:spPr>
        <a:xfrm>
          <a:off x="6921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04103F1-2FD2-4904-BD9C-F162ACC8F97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7A7965E-484D-4287-A368-81BFFDD8DA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28E3749-893A-408B-970B-AE816B208B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09FE663-16F1-4E60-AB30-3BC6899E6B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4425163-36F3-4595-8902-5B7B505FD39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153743</xdr:rowOff>
    </xdr:from>
    <xdr:to>
      <xdr:col>55</xdr:col>
      <xdr:colOff>50800</xdr:colOff>
      <xdr:row>86</xdr:row>
      <xdr:rowOff>83893</xdr:rowOff>
    </xdr:to>
    <xdr:sp macro="" textlink="">
      <xdr:nvSpPr>
        <xdr:cNvPr id="365" name="楕円 364">
          <a:extLst>
            <a:ext uri="{FF2B5EF4-FFF2-40B4-BE49-F238E27FC236}">
              <a16:creationId xmlns:a16="http://schemas.microsoft.com/office/drawing/2014/main" id="{8B41CCB9-35B9-4CD1-9EC8-72899F362F3E}"/>
            </a:ext>
          </a:extLst>
        </xdr:cNvPr>
        <xdr:cNvSpPr/>
      </xdr:nvSpPr>
      <xdr:spPr>
        <a:xfrm>
          <a:off x="10426700" y="147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99948</xdr:rowOff>
    </xdr:from>
    <xdr:ext cx="469744" cy="259045"/>
    <xdr:sp macro="" textlink="">
      <xdr:nvSpPr>
        <xdr:cNvPr id="366" name="【公営住宅】&#10;一人当たり面積該当値テキスト">
          <a:extLst>
            <a:ext uri="{FF2B5EF4-FFF2-40B4-BE49-F238E27FC236}">
              <a16:creationId xmlns:a16="http://schemas.microsoft.com/office/drawing/2014/main" id="{067FB7F4-8FC1-4DEB-8A69-B700F73C4A13}"/>
            </a:ext>
          </a:extLst>
        </xdr:cNvPr>
        <xdr:cNvSpPr txBox="1"/>
      </xdr:nvSpPr>
      <xdr:spPr>
        <a:xfrm>
          <a:off x="10515600" y="14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158097</xdr:rowOff>
    </xdr:from>
    <xdr:to>
      <xdr:col>50</xdr:col>
      <xdr:colOff>165100</xdr:colOff>
      <xdr:row>86</xdr:row>
      <xdr:rowOff>88247</xdr:rowOff>
    </xdr:to>
    <xdr:sp macro="" textlink="">
      <xdr:nvSpPr>
        <xdr:cNvPr id="367" name="楕円 366">
          <a:extLst>
            <a:ext uri="{FF2B5EF4-FFF2-40B4-BE49-F238E27FC236}">
              <a16:creationId xmlns:a16="http://schemas.microsoft.com/office/drawing/2014/main" id="{65C056DD-C2EF-494A-AD10-E03EAD655F15}"/>
            </a:ext>
          </a:extLst>
        </xdr:cNvPr>
        <xdr:cNvSpPr/>
      </xdr:nvSpPr>
      <xdr:spPr>
        <a:xfrm>
          <a:off x="9588500" y="14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33093</xdr:rowOff>
    </xdr:from>
    <xdr:to>
      <xdr:col>55</xdr:col>
      <xdr:colOff>0</xdr:colOff>
      <xdr:row>86</xdr:row>
      <xdr:rowOff>37447</xdr:rowOff>
    </xdr:to>
    <xdr:cxnSp macro="">
      <xdr:nvCxnSpPr>
        <xdr:cNvPr id="368" name="直線コネクタ 367">
          <a:extLst>
            <a:ext uri="{FF2B5EF4-FFF2-40B4-BE49-F238E27FC236}">
              <a16:creationId xmlns:a16="http://schemas.microsoft.com/office/drawing/2014/main" id="{9F217A13-EEB9-4AA3-A7E4-BD1C472D30D1}"/>
            </a:ext>
          </a:extLst>
        </xdr:cNvPr>
        <xdr:cNvCxnSpPr/>
      </xdr:nvCxnSpPr>
      <xdr:spPr>
        <a:xfrm flipV="1">
          <a:off x="9639300" y="1477779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162342</xdr:rowOff>
    </xdr:from>
    <xdr:to>
      <xdr:col>46</xdr:col>
      <xdr:colOff>38100</xdr:colOff>
      <xdr:row>86</xdr:row>
      <xdr:rowOff>92492</xdr:rowOff>
    </xdr:to>
    <xdr:sp macro="" textlink="">
      <xdr:nvSpPr>
        <xdr:cNvPr id="369" name="楕円 368">
          <a:extLst>
            <a:ext uri="{FF2B5EF4-FFF2-40B4-BE49-F238E27FC236}">
              <a16:creationId xmlns:a16="http://schemas.microsoft.com/office/drawing/2014/main" id="{85DD3B39-48F9-4316-AECB-0230F450EC4D}"/>
            </a:ext>
          </a:extLst>
        </xdr:cNvPr>
        <xdr:cNvSpPr/>
      </xdr:nvSpPr>
      <xdr:spPr>
        <a:xfrm>
          <a:off x="8699500" y="147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37447</xdr:rowOff>
    </xdr:from>
    <xdr:to>
      <xdr:col>50</xdr:col>
      <xdr:colOff>114300</xdr:colOff>
      <xdr:row>86</xdr:row>
      <xdr:rowOff>41692</xdr:rowOff>
    </xdr:to>
    <xdr:cxnSp macro="">
      <xdr:nvCxnSpPr>
        <xdr:cNvPr id="370" name="直線コネクタ 369">
          <a:extLst>
            <a:ext uri="{FF2B5EF4-FFF2-40B4-BE49-F238E27FC236}">
              <a16:creationId xmlns:a16="http://schemas.microsoft.com/office/drawing/2014/main" id="{7D667ABA-CECC-4AF5-B9AB-40CA178C726F}"/>
            </a:ext>
          </a:extLst>
        </xdr:cNvPr>
        <xdr:cNvCxnSpPr/>
      </xdr:nvCxnSpPr>
      <xdr:spPr>
        <a:xfrm flipV="1">
          <a:off x="8750300" y="1478214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166153</xdr:rowOff>
    </xdr:from>
    <xdr:to>
      <xdr:col>41</xdr:col>
      <xdr:colOff>101600</xdr:colOff>
      <xdr:row>86</xdr:row>
      <xdr:rowOff>96303</xdr:rowOff>
    </xdr:to>
    <xdr:sp macro="" textlink="">
      <xdr:nvSpPr>
        <xdr:cNvPr id="371" name="楕円 370">
          <a:extLst>
            <a:ext uri="{FF2B5EF4-FFF2-40B4-BE49-F238E27FC236}">
              <a16:creationId xmlns:a16="http://schemas.microsoft.com/office/drawing/2014/main" id="{C44905F3-B9AF-4524-9843-36607A6D9FC8}"/>
            </a:ext>
          </a:extLst>
        </xdr:cNvPr>
        <xdr:cNvSpPr/>
      </xdr:nvSpPr>
      <xdr:spPr>
        <a:xfrm>
          <a:off x="7810500" y="147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41692</xdr:rowOff>
    </xdr:from>
    <xdr:to>
      <xdr:col>45</xdr:col>
      <xdr:colOff>177800</xdr:colOff>
      <xdr:row>86</xdr:row>
      <xdr:rowOff>45503</xdr:rowOff>
    </xdr:to>
    <xdr:cxnSp macro="">
      <xdr:nvCxnSpPr>
        <xdr:cNvPr id="372" name="直線コネクタ 371">
          <a:extLst>
            <a:ext uri="{FF2B5EF4-FFF2-40B4-BE49-F238E27FC236}">
              <a16:creationId xmlns:a16="http://schemas.microsoft.com/office/drawing/2014/main" id="{C9B7EEFE-C5C5-496C-A05F-78E65B6E719E}"/>
            </a:ext>
          </a:extLst>
        </xdr:cNvPr>
        <xdr:cNvCxnSpPr/>
      </xdr:nvCxnSpPr>
      <xdr:spPr>
        <a:xfrm flipV="1">
          <a:off x="7861300" y="1478639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169526</xdr:rowOff>
    </xdr:from>
    <xdr:to>
      <xdr:col>36</xdr:col>
      <xdr:colOff>165100</xdr:colOff>
      <xdr:row>86</xdr:row>
      <xdr:rowOff>99676</xdr:rowOff>
    </xdr:to>
    <xdr:sp macro="" textlink="">
      <xdr:nvSpPr>
        <xdr:cNvPr id="373" name="楕円 372">
          <a:extLst>
            <a:ext uri="{FF2B5EF4-FFF2-40B4-BE49-F238E27FC236}">
              <a16:creationId xmlns:a16="http://schemas.microsoft.com/office/drawing/2014/main" id="{18F005EB-17FB-46E4-9646-F7482EB3EF53}"/>
            </a:ext>
          </a:extLst>
        </xdr:cNvPr>
        <xdr:cNvSpPr/>
      </xdr:nvSpPr>
      <xdr:spPr>
        <a:xfrm>
          <a:off x="6921500" y="147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45503</xdr:rowOff>
    </xdr:from>
    <xdr:to>
      <xdr:col>41</xdr:col>
      <xdr:colOff>50800</xdr:colOff>
      <xdr:row>86</xdr:row>
      <xdr:rowOff>48876</xdr:rowOff>
    </xdr:to>
    <xdr:cxnSp macro="">
      <xdr:nvCxnSpPr>
        <xdr:cNvPr id="374" name="直線コネクタ 373">
          <a:extLst>
            <a:ext uri="{FF2B5EF4-FFF2-40B4-BE49-F238E27FC236}">
              <a16:creationId xmlns:a16="http://schemas.microsoft.com/office/drawing/2014/main" id="{989EA356-F38A-4B17-B45C-EA9CC464F0B2}"/>
            </a:ext>
          </a:extLst>
        </xdr:cNvPr>
        <xdr:cNvCxnSpPr/>
      </xdr:nvCxnSpPr>
      <xdr:spPr>
        <a:xfrm flipV="1">
          <a:off x="6972300" y="14790203"/>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76145</xdr:rowOff>
    </xdr:from>
    <xdr:ext cx="469744" cy="259045"/>
    <xdr:sp macro="" textlink="">
      <xdr:nvSpPr>
        <xdr:cNvPr id="375" name="n_1aveValue【公営住宅】&#10;一人当たり面積">
          <a:extLst>
            <a:ext uri="{FF2B5EF4-FFF2-40B4-BE49-F238E27FC236}">
              <a16:creationId xmlns:a16="http://schemas.microsoft.com/office/drawing/2014/main" id="{8235818D-5574-42FE-B6C5-1733806D6663}"/>
            </a:ext>
          </a:extLst>
        </xdr:cNvPr>
        <xdr:cNvSpPr txBox="1"/>
      </xdr:nvSpPr>
      <xdr:spPr>
        <a:xfrm>
          <a:off x="9391727" y="1447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86050</xdr:rowOff>
    </xdr:from>
    <xdr:ext cx="469744" cy="259045"/>
    <xdr:sp macro="" textlink="">
      <xdr:nvSpPr>
        <xdr:cNvPr id="376" name="n_2aveValue【公営住宅】&#10;一人当たり面積">
          <a:extLst>
            <a:ext uri="{FF2B5EF4-FFF2-40B4-BE49-F238E27FC236}">
              <a16:creationId xmlns:a16="http://schemas.microsoft.com/office/drawing/2014/main" id="{526FBD9D-759F-49C8-8516-F57811DE3480}"/>
            </a:ext>
          </a:extLst>
        </xdr:cNvPr>
        <xdr:cNvSpPr txBox="1"/>
      </xdr:nvSpPr>
      <xdr:spPr>
        <a:xfrm>
          <a:off x="85154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77778</xdr:rowOff>
    </xdr:from>
    <xdr:ext cx="469744" cy="259045"/>
    <xdr:sp macro="" textlink="">
      <xdr:nvSpPr>
        <xdr:cNvPr id="377" name="n_3aveValue【公営住宅】&#10;一人当たり面積">
          <a:extLst>
            <a:ext uri="{FF2B5EF4-FFF2-40B4-BE49-F238E27FC236}">
              <a16:creationId xmlns:a16="http://schemas.microsoft.com/office/drawing/2014/main" id="{293FFFD2-B739-4B6E-B33F-FD36D2E596AC}"/>
            </a:ext>
          </a:extLst>
        </xdr:cNvPr>
        <xdr:cNvSpPr txBox="1"/>
      </xdr:nvSpPr>
      <xdr:spPr>
        <a:xfrm>
          <a:off x="7626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89752</xdr:rowOff>
    </xdr:from>
    <xdr:ext cx="469744" cy="259045"/>
    <xdr:sp macro="" textlink="">
      <xdr:nvSpPr>
        <xdr:cNvPr id="378" name="n_4aveValue【公営住宅】&#10;一人当たり面積">
          <a:extLst>
            <a:ext uri="{FF2B5EF4-FFF2-40B4-BE49-F238E27FC236}">
              <a16:creationId xmlns:a16="http://schemas.microsoft.com/office/drawing/2014/main" id="{ECE2A5A6-D843-40EA-B11C-BC9A524089EA}"/>
            </a:ext>
          </a:extLst>
        </xdr:cNvPr>
        <xdr:cNvSpPr txBox="1"/>
      </xdr:nvSpPr>
      <xdr:spPr>
        <a:xfrm>
          <a:off x="6737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79374</xdr:rowOff>
    </xdr:from>
    <xdr:ext cx="469744" cy="259045"/>
    <xdr:sp macro="" textlink="">
      <xdr:nvSpPr>
        <xdr:cNvPr id="379" name="n_1mainValue【公営住宅】&#10;一人当たり面積">
          <a:extLst>
            <a:ext uri="{FF2B5EF4-FFF2-40B4-BE49-F238E27FC236}">
              <a16:creationId xmlns:a16="http://schemas.microsoft.com/office/drawing/2014/main" id="{9DE019FA-CA8A-4773-BAFE-D14D17CD8BE2}"/>
            </a:ext>
          </a:extLst>
        </xdr:cNvPr>
        <xdr:cNvSpPr txBox="1"/>
      </xdr:nvSpPr>
      <xdr:spPr>
        <a:xfrm>
          <a:off x="9391727" y="148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83619</xdr:rowOff>
    </xdr:from>
    <xdr:ext cx="469744" cy="259045"/>
    <xdr:sp macro="" textlink="">
      <xdr:nvSpPr>
        <xdr:cNvPr id="380" name="n_2mainValue【公営住宅】&#10;一人当たり面積">
          <a:extLst>
            <a:ext uri="{FF2B5EF4-FFF2-40B4-BE49-F238E27FC236}">
              <a16:creationId xmlns:a16="http://schemas.microsoft.com/office/drawing/2014/main" id="{F3240C2F-A2EA-4506-9C99-2B2A260176B8}"/>
            </a:ext>
          </a:extLst>
        </xdr:cNvPr>
        <xdr:cNvSpPr txBox="1"/>
      </xdr:nvSpPr>
      <xdr:spPr>
        <a:xfrm>
          <a:off x="8515427" y="148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87430</xdr:rowOff>
    </xdr:from>
    <xdr:ext cx="469744" cy="259045"/>
    <xdr:sp macro="" textlink="">
      <xdr:nvSpPr>
        <xdr:cNvPr id="381" name="n_3mainValue【公営住宅】&#10;一人当たり面積">
          <a:extLst>
            <a:ext uri="{FF2B5EF4-FFF2-40B4-BE49-F238E27FC236}">
              <a16:creationId xmlns:a16="http://schemas.microsoft.com/office/drawing/2014/main" id="{AF3AF76B-8857-41C5-A62C-1DB4248F1D0A}"/>
            </a:ext>
          </a:extLst>
        </xdr:cNvPr>
        <xdr:cNvSpPr txBox="1"/>
      </xdr:nvSpPr>
      <xdr:spPr>
        <a:xfrm>
          <a:off x="7626427" y="1483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90803</xdr:rowOff>
    </xdr:from>
    <xdr:ext cx="469744" cy="259045"/>
    <xdr:sp macro="" textlink="">
      <xdr:nvSpPr>
        <xdr:cNvPr id="382" name="n_4mainValue【公営住宅】&#10;一人当たり面積">
          <a:extLst>
            <a:ext uri="{FF2B5EF4-FFF2-40B4-BE49-F238E27FC236}">
              <a16:creationId xmlns:a16="http://schemas.microsoft.com/office/drawing/2014/main" id="{ED6BDD4F-453E-422C-8372-6D6B3012F082}"/>
            </a:ext>
          </a:extLst>
        </xdr:cNvPr>
        <xdr:cNvSpPr txBox="1"/>
      </xdr:nvSpPr>
      <xdr:spPr>
        <a:xfrm>
          <a:off x="6737427" y="1483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9D674578-888D-42E3-86CE-A175DE285E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F0DAE9FE-CF44-4711-B093-CD6773CBE1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3CCAA335-7FDE-45D5-A606-1EAA27A692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586049A3-EDCA-4C7C-9221-E5877F931F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C534676-481B-4799-A5AF-437259981B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DCF73733-7F61-4F23-B2E7-FA1513B888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32932AC7-E023-4797-ACFD-82959F0943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4E94CD1D-1C66-4D4C-87C5-B84F44AEE2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E8752DD3-685D-4904-912B-2133B17198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C02121B3-EF60-4CA2-A5A5-E93707B8F7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919DE91F-7A8B-4906-A973-1ED6C620A1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E5DF1AE0-628F-4C9A-AAF6-629CC8FB89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A05B0605-AB2B-4E58-9AA6-EB632D0B49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FBDEECF2-8639-4501-9E39-834443651F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5F3C42F-87CA-4C8F-9BBE-BB21C18586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E1BE1396-7FB5-43BD-A74D-63606A640EF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807E2CDC-D166-414E-BD0B-D38EBB78B5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E097F050-7B01-4990-A4E0-D797AD2E00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CC40F99F-D428-4A13-AE41-E09FC051EF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48A47A85-7F75-4252-9036-F941BC08D8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855370E4-0B77-4371-A9FC-1DA460C702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BA2A65D-75FB-4B7B-AA33-0C6C33EEC25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2A81CBE-1D16-4519-ADBC-6DD1DB84C6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8FB70527-1A60-4FDD-8C51-050520022F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A846EA99-A81A-49CA-9DED-3E72359581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CC6EAE0-2562-4983-8ABC-1941F925B7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0D83EF0-70FD-4388-9844-227369C62EB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93022D1E-6AA0-485C-953E-5AE67E8B13C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74E069B4-2CD7-4F12-9850-680A0976101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F8D34F32-7D6D-4C05-874D-2888EA86FE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D1CAF567-1066-4BCF-A267-479FC49A502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B0896597-ED55-4DA5-B95E-F55221C97E1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7DED9187-7E39-486C-B62A-8C24729AF7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9532AD3-25F9-4303-9017-AD27C434F82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4C3D1B9B-7865-400B-8741-95BD8CBACC9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F0658D5C-92DD-445D-9785-D2E2D990E26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9" name="テキスト ボックス 418">
          <a:extLst>
            <a:ext uri="{FF2B5EF4-FFF2-40B4-BE49-F238E27FC236}">
              <a16:creationId xmlns:a16="http://schemas.microsoft.com/office/drawing/2014/main" id="{D784F497-5DD7-4634-A717-F0B0ABB867D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C297CCB-6B23-4E5D-B386-1D90753FEA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3E3EE041-8F79-4924-A293-5955D82799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2" name="直線コネクタ 421">
          <a:extLst>
            <a:ext uri="{FF2B5EF4-FFF2-40B4-BE49-F238E27FC236}">
              <a16:creationId xmlns:a16="http://schemas.microsoft.com/office/drawing/2014/main" id="{EB5D6018-41AC-4D37-8F17-55251EFB5D4D}"/>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59DA7E07-CA77-4D1C-A53C-A8EFDE95846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4" name="直線コネクタ 423">
          <a:extLst>
            <a:ext uri="{FF2B5EF4-FFF2-40B4-BE49-F238E27FC236}">
              <a16:creationId xmlns:a16="http://schemas.microsoft.com/office/drawing/2014/main" id="{A15980C2-0BA8-43FE-9E21-FAC9952E59B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14D58735-3CDE-4119-AB01-D58725E98DF2}"/>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6" name="直線コネクタ 425">
          <a:extLst>
            <a:ext uri="{FF2B5EF4-FFF2-40B4-BE49-F238E27FC236}">
              <a16:creationId xmlns:a16="http://schemas.microsoft.com/office/drawing/2014/main" id="{29F78664-3898-4A75-8163-BFFFEABC0F0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FE9DCE1C-B58D-454C-8635-9323A5B84490}"/>
            </a:ext>
          </a:extLst>
        </xdr:cNvPr>
        <xdr:cNvSpPr txBox="1"/>
      </xdr:nvSpPr>
      <xdr:spPr>
        <a:xfrm>
          <a:off x="16357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28" name="フローチャート: 判断 427">
          <a:extLst>
            <a:ext uri="{FF2B5EF4-FFF2-40B4-BE49-F238E27FC236}">
              <a16:creationId xmlns:a16="http://schemas.microsoft.com/office/drawing/2014/main" id="{0B26C8BA-F2CD-4626-8DDD-55999C694B00}"/>
            </a:ext>
          </a:extLst>
        </xdr:cNvPr>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22860</xdr:rowOff>
    </xdr:from>
    <xdr:to>
      <xdr:col>81</xdr:col>
      <xdr:colOff>101600</xdr:colOff>
      <xdr:row>37</xdr:row>
      <xdr:rowOff>124460</xdr:rowOff>
    </xdr:to>
    <xdr:sp macro="" textlink="">
      <xdr:nvSpPr>
        <xdr:cNvPr id="429" name="フローチャート: 判断 428">
          <a:extLst>
            <a:ext uri="{FF2B5EF4-FFF2-40B4-BE49-F238E27FC236}">
              <a16:creationId xmlns:a16="http://schemas.microsoft.com/office/drawing/2014/main" id="{01DBEA2F-A097-4C0C-8C33-AE4B2DB9CECE}"/>
            </a:ext>
          </a:extLst>
        </xdr:cNvPr>
        <xdr:cNvSpPr/>
      </xdr:nvSpPr>
      <xdr:spPr>
        <a:xfrm>
          <a:off x="15430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22860</xdr:rowOff>
    </xdr:from>
    <xdr:to>
      <xdr:col>76</xdr:col>
      <xdr:colOff>165100</xdr:colOff>
      <xdr:row>37</xdr:row>
      <xdr:rowOff>124460</xdr:rowOff>
    </xdr:to>
    <xdr:sp macro="" textlink="">
      <xdr:nvSpPr>
        <xdr:cNvPr id="430" name="フローチャート: 判断 429">
          <a:extLst>
            <a:ext uri="{FF2B5EF4-FFF2-40B4-BE49-F238E27FC236}">
              <a16:creationId xmlns:a16="http://schemas.microsoft.com/office/drawing/2014/main" id="{5D1A4E6D-5E05-4E24-ABE2-B515736D4F1A}"/>
            </a:ext>
          </a:extLst>
        </xdr:cNvPr>
        <xdr:cNvSpPr/>
      </xdr:nvSpPr>
      <xdr:spPr>
        <a:xfrm>
          <a:off x="14541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8890</xdr:rowOff>
    </xdr:from>
    <xdr:to>
      <xdr:col>72</xdr:col>
      <xdr:colOff>38100</xdr:colOff>
      <xdr:row>37</xdr:row>
      <xdr:rowOff>110490</xdr:rowOff>
    </xdr:to>
    <xdr:sp macro="" textlink="">
      <xdr:nvSpPr>
        <xdr:cNvPr id="431" name="フローチャート: 判断 430">
          <a:extLst>
            <a:ext uri="{FF2B5EF4-FFF2-40B4-BE49-F238E27FC236}">
              <a16:creationId xmlns:a16="http://schemas.microsoft.com/office/drawing/2014/main" id="{0B9AC130-211D-46AD-9C01-987B7B7F5EB1}"/>
            </a:ext>
          </a:extLst>
        </xdr:cNvPr>
        <xdr:cNvSpPr/>
      </xdr:nvSpPr>
      <xdr:spPr>
        <a:xfrm>
          <a:off x="13652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432" name="フローチャート: 判断 431">
          <a:extLst>
            <a:ext uri="{FF2B5EF4-FFF2-40B4-BE49-F238E27FC236}">
              <a16:creationId xmlns:a16="http://schemas.microsoft.com/office/drawing/2014/main" id="{90BF761F-E919-4855-9F2C-23715C44D225}"/>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1F4618C-9CE4-4F4E-B531-D158BFBFED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E0458C4-6125-4D0C-83B6-C813F56182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4955753-5234-4470-9C7A-2A2C59A268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1DB955F-1659-4976-9480-10136E4BA0B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FDA5C80-11C8-4DD3-AE9C-B8BC5F07DC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438" name="楕円 437">
          <a:extLst>
            <a:ext uri="{FF2B5EF4-FFF2-40B4-BE49-F238E27FC236}">
              <a16:creationId xmlns:a16="http://schemas.microsoft.com/office/drawing/2014/main" id="{F9CB5CC7-9A65-4C1C-B54B-FE94F34513E6}"/>
            </a:ext>
          </a:extLst>
        </xdr:cNvPr>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E6181B60-988C-4E3B-A858-F94BD6A95920}"/>
            </a:ext>
          </a:extLst>
        </xdr:cNvPr>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129540</xdr:rowOff>
    </xdr:from>
    <xdr:to>
      <xdr:col>81</xdr:col>
      <xdr:colOff>101600</xdr:colOff>
      <xdr:row>39</xdr:row>
      <xdr:rowOff>59690</xdr:rowOff>
    </xdr:to>
    <xdr:sp macro="" textlink="">
      <xdr:nvSpPr>
        <xdr:cNvPr id="440" name="楕円 439">
          <a:extLst>
            <a:ext uri="{FF2B5EF4-FFF2-40B4-BE49-F238E27FC236}">
              <a16:creationId xmlns:a16="http://schemas.microsoft.com/office/drawing/2014/main" id="{08F35864-9D7A-4B8F-B681-7381A8F941FB}"/>
            </a:ext>
          </a:extLst>
        </xdr:cNvPr>
        <xdr:cNvSpPr/>
      </xdr:nvSpPr>
      <xdr:spPr>
        <a:xfrm>
          <a:off x="15430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8890</xdr:rowOff>
    </xdr:to>
    <xdr:cxnSp macro="">
      <xdr:nvCxnSpPr>
        <xdr:cNvPr id="441" name="直線コネクタ 440">
          <a:extLst>
            <a:ext uri="{FF2B5EF4-FFF2-40B4-BE49-F238E27FC236}">
              <a16:creationId xmlns:a16="http://schemas.microsoft.com/office/drawing/2014/main" id="{5171ED37-D4ED-41A8-B02F-BE2A7E677FAF}"/>
            </a:ext>
          </a:extLst>
        </xdr:cNvPr>
        <xdr:cNvCxnSpPr/>
      </xdr:nvCxnSpPr>
      <xdr:spPr>
        <a:xfrm flipV="1">
          <a:off x="15481300" y="66903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157480</xdr:rowOff>
    </xdr:from>
    <xdr:to>
      <xdr:col>76</xdr:col>
      <xdr:colOff>165100</xdr:colOff>
      <xdr:row>39</xdr:row>
      <xdr:rowOff>87630</xdr:rowOff>
    </xdr:to>
    <xdr:sp macro="" textlink="">
      <xdr:nvSpPr>
        <xdr:cNvPr id="442" name="楕円 441">
          <a:extLst>
            <a:ext uri="{FF2B5EF4-FFF2-40B4-BE49-F238E27FC236}">
              <a16:creationId xmlns:a16="http://schemas.microsoft.com/office/drawing/2014/main" id="{E796BA4A-45F8-4F13-BF43-297512052BA2}"/>
            </a:ext>
          </a:extLst>
        </xdr:cNvPr>
        <xdr:cNvSpPr/>
      </xdr:nvSpPr>
      <xdr:spPr>
        <a:xfrm>
          <a:off x="14541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8890</xdr:rowOff>
    </xdr:from>
    <xdr:to>
      <xdr:col>81</xdr:col>
      <xdr:colOff>50800</xdr:colOff>
      <xdr:row>39</xdr:row>
      <xdr:rowOff>36830</xdr:rowOff>
    </xdr:to>
    <xdr:cxnSp macro="">
      <xdr:nvCxnSpPr>
        <xdr:cNvPr id="443" name="直線コネクタ 442">
          <a:extLst>
            <a:ext uri="{FF2B5EF4-FFF2-40B4-BE49-F238E27FC236}">
              <a16:creationId xmlns:a16="http://schemas.microsoft.com/office/drawing/2014/main" id="{880CCE61-501D-495A-9F54-671A91744477}"/>
            </a:ext>
          </a:extLst>
        </xdr:cNvPr>
        <xdr:cNvCxnSpPr/>
      </xdr:nvCxnSpPr>
      <xdr:spPr>
        <a:xfrm flipV="1">
          <a:off x="14592300" y="66954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53340</xdr:rowOff>
    </xdr:from>
    <xdr:to>
      <xdr:col>72</xdr:col>
      <xdr:colOff>38100</xdr:colOff>
      <xdr:row>38</xdr:row>
      <xdr:rowOff>154940</xdr:rowOff>
    </xdr:to>
    <xdr:sp macro="" textlink="">
      <xdr:nvSpPr>
        <xdr:cNvPr id="444" name="楕円 443">
          <a:extLst>
            <a:ext uri="{FF2B5EF4-FFF2-40B4-BE49-F238E27FC236}">
              <a16:creationId xmlns:a16="http://schemas.microsoft.com/office/drawing/2014/main" id="{1997359A-43A2-4157-A12E-6C3BD7030528}"/>
            </a:ext>
          </a:extLst>
        </xdr:cNvPr>
        <xdr:cNvSpPr/>
      </xdr:nvSpPr>
      <xdr:spPr>
        <a:xfrm>
          <a:off x="13652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104140</xdr:rowOff>
    </xdr:from>
    <xdr:to>
      <xdr:col>76</xdr:col>
      <xdr:colOff>114300</xdr:colOff>
      <xdr:row>39</xdr:row>
      <xdr:rowOff>36830</xdr:rowOff>
    </xdr:to>
    <xdr:cxnSp macro="">
      <xdr:nvCxnSpPr>
        <xdr:cNvPr id="445" name="直線コネクタ 444">
          <a:extLst>
            <a:ext uri="{FF2B5EF4-FFF2-40B4-BE49-F238E27FC236}">
              <a16:creationId xmlns:a16="http://schemas.microsoft.com/office/drawing/2014/main" id="{9FE4AE5A-EC1A-4916-962E-939DC1AF4945}"/>
            </a:ext>
          </a:extLst>
        </xdr:cNvPr>
        <xdr:cNvCxnSpPr/>
      </xdr:nvCxnSpPr>
      <xdr:spPr>
        <a:xfrm>
          <a:off x="13703300" y="661924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34290</xdr:rowOff>
    </xdr:from>
    <xdr:to>
      <xdr:col>67</xdr:col>
      <xdr:colOff>101600</xdr:colOff>
      <xdr:row>38</xdr:row>
      <xdr:rowOff>135890</xdr:rowOff>
    </xdr:to>
    <xdr:sp macro="" textlink="">
      <xdr:nvSpPr>
        <xdr:cNvPr id="446" name="楕円 445">
          <a:extLst>
            <a:ext uri="{FF2B5EF4-FFF2-40B4-BE49-F238E27FC236}">
              <a16:creationId xmlns:a16="http://schemas.microsoft.com/office/drawing/2014/main" id="{29BD54D3-D0B9-4475-BD09-CCA1BCD387C3}"/>
            </a:ext>
          </a:extLst>
        </xdr:cNvPr>
        <xdr:cNvSpPr/>
      </xdr:nvSpPr>
      <xdr:spPr>
        <a:xfrm>
          <a:off x="12763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85090</xdr:rowOff>
    </xdr:from>
    <xdr:to>
      <xdr:col>71</xdr:col>
      <xdr:colOff>177800</xdr:colOff>
      <xdr:row>38</xdr:row>
      <xdr:rowOff>104140</xdr:rowOff>
    </xdr:to>
    <xdr:cxnSp macro="">
      <xdr:nvCxnSpPr>
        <xdr:cNvPr id="447" name="直線コネクタ 446">
          <a:extLst>
            <a:ext uri="{FF2B5EF4-FFF2-40B4-BE49-F238E27FC236}">
              <a16:creationId xmlns:a16="http://schemas.microsoft.com/office/drawing/2014/main" id="{6B076E9B-0943-4351-BF7A-9B17B1ACF532}"/>
            </a:ext>
          </a:extLst>
        </xdr:cNvPr>
        <xdr:cNvCxnSpPr/>
      </xdr:nvCxnSpPr>
      <xdr:spPr>
        <a:xfrm>
          <a:off x="12814300" y="6600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140987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CB7D9B88-38B3-4B02-B043-2731A5718173}"/>
            </a:ext>
          </a:extLst>
        </xdr:cNvPr>
        <xdr:cNvSpPr txBox="1"/>
      </xdr:nvSpPr>
      <xdr:spPr>
        <a:xfrm>
          <a:off x="15266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140987</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C8C9C0DA-BC91-45F4-B90D-79BA1D8A412D}"/>
            </a:ext>
          </a:extLst>
        </xdr:cNvPr>
        <xdr:cNvSpPr txBox="1"/>
      </xdr:nvSpPr>
      <xdr:spPr>
        <a:xfrm>
          <a:off x="14389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127017</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6548F713-24F7-4100-9F8D-1FF076438486}"/>
            </a:ext>
          </a:extLst>
        </xdr:cNvPr>
        <xdr:cNvSpPr txBox="1"/>
      </xdr:nvSpPr>
      <xdr:spPr>
        <a:xfrm>
          <a:off x="13500744" y="612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7AA087E1-E109-4F35-A1C2-EA7B8F6AEBA3}"/>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50817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807FDC97-7BC1-455E-9A6C-74EE49DEC9A3}"/>
            </a:ext>
          </a:extLst>
        </xdr:cNvPr>
        <xdr:cNvSpPr txBox="1"/>
      </xdr:nvSpPr>
      <xdr:spPr>
        <a:xfrm>
          <a:off x="15266044" y="673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78757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36CE5B7C-AEEB-401D-AB02-E5A23132B1F3}"/>
            </a:ext>
          </a:extLst>
        </xdr:cNvPr>
        <xdr:cNvSpPr txBox="1"/>
      </xdr:nvSpPr>
      <xdr:spPr>
        <a:xfrm>
          <a:off x="14389744"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146067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ED52DCFF-A83D-4EA4-AB64-9BBD67F9C2BA}"/>
            </a:ext>
          </a:extLst>
        </xdr:cNvPr>
        <xdr:cNvSpPr txBox="1"/>
      </xdr:nvSpPr>
      <xdr:spPr>
        <a:xfrm>
          <a:off x="13500744" y="666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127017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2156E099-4567-47DF-91E4-F54B33E9C983}"/>
            </a:ext>
          </a:extLst>
        </xdr:cNvPr>
        <xdr:cNvSpPr txBox="1"/>
      </xdr:nvSpPr>
      <xdr:spPr>
        <a:xfrm>
          <a:off x="12611744" y="66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80706EA4-C6B8-4B3F-933A-9C867DAE8B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FDB83F9C-087E-406C-B76F-8DEF23C74E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51448459-2AB2-4B3B-90BA-1CDE14BFC6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11464BF-DE9B-43BB-B2E3-A602ED3CE8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C489D35A-D83F-4A4C-8E6C-495792AE57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511E80FC-E571-4555-B1FA-5A78F5B919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6565E1FA-793E-400E-BD6C-0549487F04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DD6396CB-60A2-4C7F-B25F-3F06673FCA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6E3CD6D1-4152-423A-8BF9-DEE436D9F9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3CFF9C1A-900C-4F29-BDD6-BBBCAD18AF7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69615E5A-94BB-49E2-B04D-7822338368C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CFDDDB26-C133-4061-99A8-0556F6036AF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E57478AE-4F3E-4702-BE38-D1664CA838D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1288C33C-6901-42F9-934F-75302B7A117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C5B1197A-7EFF-4A19-B676-FC34A2BB2B7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4841EAF7-3BB7-46D4-BC26-B71BEB83E34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1DBD76FA-E52C-4FDF-BE0A-19C29EFE74A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3E88735E-29D9-42F0-972E-0069D947F5C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DA6D3F30-6A2C-4DDC-9D3E-A73003DA9F3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5BB9C5DF-BB7C-459A-84F9-FEB03B35226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7E70D749-5473-4872-92F6-7818FE9F0A6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EE3B333A-5FBE-4F7A-9723-DAD04576A67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C9BC429E-6F59-40B2-B3F1-08A403E507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A0B6C0DD-E033-4E11-81B6-D96DE62081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4E7695ED-9379-4A3F-8CB8-004BC21A02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161108</xdr:rowOff>
    </xdr:from>
    <xdr:to>
      <xdr:col>116</xdr:col>
      <xdr:colOff>62864</xdr:colOff>
      <xdr:row>42</xdr:row>
      <xdr:rowOff>64770</xdr:rowOff>
    </xdr:to>
    <xdr:cxnSp macro="">
      <xdr:nvCxnSpPr>
        <xdr:cNvPr id="481" name="直線コネクタ 480">
          <a:extLst>
            <a:ext uri="{FF2B5EF4-FFF2-40B4-BE49-F238E27FC236}">
              <a16:creationId xmlns:a16="http://schemas.microsoft.com/office/drawing/2014/main" id="{EBC894D6-B3A0-4293-B390-8B6D95AEBB7A}"/>
            </a:ext>
          </a:extLst>
        </xdr:cNvPr>
        <xdr:cNvCxnSpPr/>
      </xdr:nvCxnSpPr>
      <xdr:spPr>
        <a:xfrm flipV="1">
          <a:off x="22160864" y="5818958"/>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A10056E3-8070-4BBF-856F-7C250821F8FC}"/>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3" name="直線コネクタ 482">
          <a:extLst>
            <a:ext uri="{FF2B5EF4-FFF2-40B4-BE49-F238E27FC236}">
              <a16:creationId xmlns:a16="http://schemas.microsoft.com/office/drawing/2014/main" id="{E315BFD0-9AEC-45E8-B847-02CA65446C62}"/>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107785</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7A0142B2-D479-41B8-8EDD-C8679225DD1A}"/>
            </a:ext>
          </a:extLst>
        </xdr:cNvPr>
        <xdr:cNvSpPr txBox="1"/>
      </xdr:nvSpPr>
      <xdr:spPr>
        <a:xfrm>
          <a:off x="22199600" y="559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161108</xdr:rowOff>
    </xdr:from>
    <xdr:to>
      <xdr:col>116</xdr:col>
      <xdr:colOff>152400</xdr:colOff>
      <xdr:row>33</xdr:row>
      <xdr:rowOff>161108</xdr:rowOff>
    </xdr:to>
    <xdr:cxnSp macro="">
      <xdr:nvCxnSpPr>
        <xdr:cNvPr id="485" name="直線コネクタ 484">
          <a:extLst>
            <a:ext uri="{FF2B5EF4-FFF2-40B4-BE49-F238E27FC236}">
              <a16:creationId xmlns:a16="http://schemas.microsoft.com/office/drawing/2014/main" id="{2B85C12B-5584-465F-ABF6-A732DE5B9EDA}"/>
            </a:ext>
          </a:extLst>
        </xdr:cNvPr>
        <xdr:cNvCxnSpPr/>
      </xdr:nvCxnSpPr>
      <xdr:spPr>
        <a:xfrm>
          <a:off x="22072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147881</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39A48144-F0D6-43E7-94C2-D35A8A4666E7}"/>
            </a:ext>
          </a:extLst>
        </xdr:cNvPr>
        <xdr:cNvSpPr txBox="1"/>
      </xdr:nvSpPr>
      <xdr:spPr>
        <a:xfrm>
          <a:off x="22199600" y="649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125004</xdr:rowOff>
    </xdr:from>
    <xdr:to>
      <xdr:col>116</xdr:col>
      <xdr:colOff>114300</xdr:colOff>
      <xdr:row>39</xdr:row>
      <xdr:rowOff>55154</xdr:rowOff>
    </xdr:to>
    <xdr:sp macro="" textlink="">
      <xdr:nvSpPr>
        <xdr:cNvPr id="487" name="フローチャート: 判断 486">
          <a:extLst>
            <a:ext uri="{FF2B5EF4-FFF2-40B4-BE49-F238E27FC236}">
              <a16:creationId xmlns:a16="http://schemas.microsoft.com/office/drawing/2014/main" id="{D00DCB05-33ED-41FB-80E4-FD9B1ACDB681}"/>
            </a:ext>
          </a:extLst>
        </xdr:cNvPr>
        <xdr:cNvSpPr/>
      </xdr:nvSpPr>
      <xdr:spPr>
        <a:xfrm>
          <a:off x="221107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8" name="フローチャート: 判断 487">
          <a:extLst>
            <a:ext uri="{FF2B5EF4-FFF2-40B4-BE49-F238E27FC236}">
              <a16:creationId xmlns:a16="http://schemas.microsoft.com/office/drawing/2014/main" id="{5972E6D4-CF06-4D53-AEE6-89C7B6A72EE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89" name="フローチャート: 判断 488">
          <a:extLst>
            <a:ext uri="{FF2B5EF4-FFF2-40B4-BE49-F238E27FC236}">
              <a16:creationId xmlns:a16="http://schemas.microsoft.com/office/drawing/2014/main" id="{1AB386E3-D233-4865-BCE6-2FE9B015E3F3}"/>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490" name="フローチャート: 判断 489">
          <a:extLst>
            <a:ext uri="{FF2B5EF4-FFF2-40B4-BE49-F238E27FC236}">
              <a16:creationId xmlns:a16="http://schemas.microsoft.com/office/drawing/2014/main" id="{4D867709-FF88-4B6E-A8E4-471026A36A70}"/>
            </a:ext>
          </a:extLst>
        </xdr:cNvPr>
        <xdr:cNvSpPr/>
      </xdr:nvSpPr>
      <xdr:spPr>
        <a:xfrm>
          <a:off x="19494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5806</xdr:rowOff>
    </xdr:from>
    <xdr:to>
      <xdr:col>98</xdr:col>
      <xdr:colOff>38100</xdr:colOff>
      <xdr:row>39</xdr:row>
      <xdr:rowOff>107406</xdr:rowOff>
    </xdr:to>
    <xdr:sp macro="" textlink="">
      <xdr:nvSpPr>
        <xdr:cNvPr id="491" name="フローチャート: 判断 490">
          <a:extLst>
            <a:ext uri="{FF2B5EF4-FFF2-40B4-BE49-F238E27FC236}">
              <a16:creationId xmlns:a16="http://schemas.microsoft.com/office/drawing/2014/main" id="{D6906C51-D16D-4764-8295-910E1A6BA56E}"/>
            </a:ext>
          </a:extLst>
        </xdr:cNvPr>
        <xdr:cNvSpPr/>
      </xdr:nvSpPr>
      <xdr:spPr>
        <a:xfrm>
          <a:off x="18605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C495A33-77A7-4781-8466-7681618E19D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B074C8F-9C95-4CEE-9AEA-76A32E247F2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FB519B8-0A1D-4E12-A34D-BB86431B53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45F2DD92-36D6-4872-9DAC-6175FFB4CB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B1F3CA9E-CCFF-4FE1-AB4C-AD7BEAF7FA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144599</xdr:rowOff>
    </xdr:from>
    <xdr:to>
      <xdr:col>116</xdr:col>
      <xdr:colOff>114300</xdr:colOff>
      <xdr:row>39</xdr:row>
      <xdr:rowOff>74749</xdr:rowOff>
    </xdr:to>
    <xdr:sp macro="" textlink="">
      <xdr:nvSpPr>
        <xdr:cNvPr id="497" name="楕円 496">
          <a:extLst>
            <a:ext uri="{FF2B5EF4-FFF2-40B4-BE49-F238E27FC236}">
              <a16:creationId xmlns:a16="http://schemas.microsoft.com/office/drawing/2014/main" id="{7677F416-E9BC-4981-96C4-A046EBCA5912}"/>
            </a:ext>
          </a:extLst>
        </xdr:cNvPr>
        <xdr:cNvSpPr/>
      </xdr:nvSpPr>
      <xdr:spPr>
        <a:xfrm>
          <a:off x="22110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123026</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5E49A92B-90AF-4196-8193-505698AC4171}"/>
            </a:ext>
          </a:extLst>
        </xdr:cNvPr>
        <xdr:cNvSpPr txBox="1"/>
      </xdr:nvSpPr>
      <xdr:spPr>
        <a:xfrm>
          <a:off x="22199600" y="663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164193</xdr:rowOff>
    </xdr:from>
    <xdr:to>
      <xdr:col>112</xdr:col>
      <xdr:colOff>38100</xdr:colOff>
      <xdr:row>39</xdr:row>
      <xdr:rowOff>94343</xdr:rowOff>
    </xdr:to>
    <xdr:sp macro="" textlink="">
      <xdr:nvSpPr>
        <xdr:cNvPr id="499" name="楕円 498">
          <a:extLst>
            <a:ext uri="{FF2B5EF4-FFF2-40B4-BE49-F238E27FC236}">
              <a16:creationId xmlns:a16="http://schemas.microsoft.com/office/drawing/2014/main" id="{986BC60C-4F7E-4A2B-A1D0-62730FA1D726}"/>
            </a:ext>
          </a:extLst>
        </xdr:cNvPr>
        <xdr:cNvSpPr/>
      </xdr:nvSpPr>
      <xdr:spPr>
        <a:xfrm>
          <a:off x="21272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23949</xdr:rowOff>
    </xdr:from>
    <xdr:to>
      <xdr:col>116</xdr:col>
      <xdr:colOff>63500</xdr:colOff>
      <xdr:row>39</xdr:row>
      <xdr:rowOff>43543</xdr:rowOff>
    </xdr:to>
    <xdr:cxnSp macro="">
      <xdr:nvCxnSpPr>
        <xdr:cNvPr id="500" name="直線コネクタ 499">
          <a:extLst>
            <a:ext uri="{FF2B5EF4-FFF2-40B4-BE49-F238E27FC236}">
              <a16:creationId xmlns:a16="http://schemas.microsoft.com/office/drawing/2014/main" id="{1011E0E5-076F-4BC6-9054-B1685ABF9F4E}"/>
            </a:ext>
          </a:extLst>
        </xdr:cNvPr>
        <xdr:cNvCxnSpPr/>
      </xdr:nvCxnSpPr>
      <xdr:spPr>
        <a:xfrm flipV="1">
          <a:off x="21323300" y="671049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10704</xdr:rowOff>
    </xdr:from>
    <xdr:to>
      <xdr:col>107</xdr:col>
      <xdr:colOff>101600</xdr:colOff>
      <xdr:row>39</xdr:row>
      <xdr:rowOff>112304</xdr:rowOff>
    </xdr:to>
    <xdr:sp macro="" textlink="">
      <xdr:nvSpPr>
        <xdr:cNvPr id="501" name="楕円 500">
          <a:extLst>
            <a:ext uri="{FF2B5EF4-FFF2-40B4-BE49-F238E27FC236}">
              <a16:creationId xmlns:a16="http://schemas.microsoft.com/office/drawing/2014/main" id="{DDF4F903-2BB8-4AF3-9FD0-1D322CA62760}"/>
            </a:ext>
          </a:extLst>
        </xdr:cNvPr>
        <xdr:cNvSpPr/>
      </xdr:nvSpPr>
      <xdr:spPr>
        <a:xfrm>
          <a:off x="2038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43543</xdr:rowOff>
    </xdr:from>
    <xdr:to>
      <xdr:col>111</xdr:col>
      <xdr:colOff>177800</xdr:colOff>
      <xdr:row>39</xdr:row>
      <xdr:rowOff>61504</xdr:rowOff>
    </xdr:to>
    <xdr:cxnSp macro="">
      <xdr:nvCxnSpPr>
        <xdr:cNvPr id="502" name="直線コネクタ 501">
          <a:extLst>
            <a:ext uri="{FF2B5EF4-FFF2-40B4-BE49-F238E27FC236}">
              <a16:creationId xmlns:a16="http://schemas.microsoft.com/office/drawing/2014/main" id="{13A1DF69-BE06-456E-A791-0DC41CC2C47A}"/>
            </a:ext>
          </a:extLst>
        </xdr:cNvPr>
        <xdr:cNvCxnSpPr/>
      </xdr:nvCxnSpPr>
      <xdr:spPr>
        <a:xfrm flipV="1">
          <a:off x="20434300" y="67300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27033</xdr:rowOff>
    </xdr:from>
    <xdr:to>
      <xdr:col>102</xdr:col>
      <xdr:colOff>165100</xdr:colOff>
      <xdr:row>39</xdr:row>
      <xdr:rowOff>128633</xdr:rowOff>
    </xdr:to>
    <xdr:sp macro="" textlink="">
      <xdr:nvSpPr>
        <xdr:cNvPr id="503" name="楕円 502">
          <a:extLst>
            <a:ext uri="{FF2B5EF4-FFF2-40B4-BE49-F238E27FC236}">
              <a16:creationId xmlns:a16="http://schemas.microsoft.com/office/drawing/2014/main" id="{4954D084-618B-4CB1-B84F-54DA9258B7C1}"/>
            </a:ext>
          </a:extLst>
        </xdr:cNvPr>
        <xdr:cNvSpPr/>
      </xdr:nvSpPr>
      <xdr:spPr>
        <a:xfrm>
          <a:off x="19494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61504</xdr:rowOff>
    </xdr:from>
    <xdr:to>
      <xdr:col>107</xdr:col>
      <xdr:colOff>50800</xdr:colOff>
      <xdr:row>39</xdr:row>
      <xdr:rowOff>77833</xdr:rowOff>
    </xdr:to>
    <xdr:cxnSp macro="">
      <xdr:nvCxnSpPr>
        <xdr:cNvPr id="504" name="直線コネクタ 503">
          <a:extLst>
            <a:ext uri="{FF2B5EF4-FFF2-40B4-BE49-F238E27FC236}">
              <a16:creationId xmlns:a16="http://schemas.microsoft.com/office/drawing/2014/main" id="{848F1044-5E7C-42F8-BEAB-E5CF1C717686}"/>
            </a:ext>
          </a:extLst>
        </xdr:cNvPr>
        <xdr:cNvCxnSpPr/>
      </xdr:nvCxnSpPr>
      <xdr:spPr>
        <a:xfrm flipV="1">
          <a:off x="19545300" y="67480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41728</xdr:rowOff>
    </xdr:from>
    <xdr:to>
      <xdr:col>98</xdr:col>
      <xdr:colOff>38100</xdr:colOff>
      <xdr:row>39</xdr:row>
      <xdr:rowOff>143328</xdr:rowOff>
    </xdr:to>
    <xdr:sp macro="" textlink="">
      <xdr:nvSpPr>
        <xdr:cNvPr id="505" name="楕円 504">
          <a:extLst>
            <a:ext uri="{FF2B5EF4-FFF2-40B4-BE49-F238E27FC236}">
              <a16:creationId xmlns:a16="http://schemas.microsoft.com/office/drawing/2014/main" id="{7CA7EF59-0924-4638-8C70-C96739813F10}"/>
            </a:ext>
          </a:extLst>
        </xdr:cNvPr>
        <xdr:cNvSpPr/>
      </xdr:nvSpPr>
      <xdr:spPr>
        <a:xfrm>
          <a:off x="18605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77833</xdr:rowOff>
    </xdr:from>
    <xdr:to>
      <xdr:col>102</xdr:col>
      <xdr:colOff>114300</xdr:colOff>
      <xdr:row>39</xdr:row>
      <xdr:rowOff>92528</xdr:rowOff>
    </xdr:to>
    <xdr:cxnSp macro="">
      <xdr:nvCxnSpPr>
        <xdr:cNvPr id="506" name="直線コネクタ 505">
          <a:extLst>
            <a:ext uri="{FF2B5EF4-FFF2-40B4-BE49-F238E27FC236}">
              <a16:creationId xmlns:a16="http://schemas.microsoft.com/office/drawing/2014/main" id="{2CA1A460-EE75-45C9-823E-381307270277}"/>
            </a:ext>
          </a:extLst>
        </xdr:cNvPr>
        <xdr:cNvCxnSpPr/>
      </xdr:nvCxnSpPr>
      <xdr:spPr>
        <a:xfrm flipV="1">
          <a:off x="18656300" y="67643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2FA84302-165A-404B-8FE6-61520DBB6007}"/>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5621387D-2230-4300-8957-7C550749C9E4}"/>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105971</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3CC58717-C251-41BD-8EE3-9B73B6152898}"/>
            </a:ext>
          </a:extLst>
        </xdr:cNvPr>
        <xdr:cNvSpPr txBox="1"/>
      </xdr:nvSpPr>
      <xdr:spPr>
        <a:xfrm>
          <a:off x="19310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123933</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39C1088C-CF6D-4F00-BF0F-6BEFDD2D17E9}"/>
            </a:ext>
          </a:extLst>
        </xdr:cNvPr>
        <xdr:cNvSpPr txBox="1"/>
      </xdr:nvSpPr>
      <xdr:spPr>
        <a:xfrm>
          <a:off x="18421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85470</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5012B55B-9AD4-44CA-BAE9-5B6CBEF38228}"/>
            </a:ext>
          </a:extLst>
        </xdr:cNvPr>
        <xdr:cNvSpPr txBox="1"/>
      </xdr:nvSpPr>
      <xdr:spPr>
        <a:xfrm>
          <a:off x="21075727" y="677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103431</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D978068D-C1A7-4F5E-9E77-06B39383222B}"/>
            </a:ext>
          </a:extLst>
        </xdr:cNvPr>
        <xdr:cNvSpPr txBox="1"/>
      </xdr:nvSpPr>
      <xdr:spPr>
        <a:xfrm>
          <a:off x="20199427"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119760</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7C8F9866-25B8-45DA-9192-37BFE8B916CB}"/>
            </a:ext>
          </a:extLst>
        </xdr:cNvPr>
        <xdr:cNvSpPr txBox="1"/>
      </xdr:nvSpPr>
      <xdr:spPr>
        <a:xfrm>
          <a:off x="19310427"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134455</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D40AE936-1205-481F-AA26-168C3E8340B3}"/>
            </a:ext>
          </a:extLst>
        </xdr:cNvPr>
        <xdr:cNvSpPr txBox="1"/>
      </xdr:nvSpPr>
      <xdr:spPr>
        <a:xfrm>
          <a:off x="184214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FE15AD97-8E88-4048-BC2E-F6262F846E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5B6750D2-C7F8-4931-A2BA-C275B9E11A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815FECCE-C45E-412D-9760-9ADA20DD65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DD1DC100-74EE-49C3-809F-7F99BE41C1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BC758CFC-9009-463D-AD5F-9BD92960C6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3C958257-2754-4B10-A9C9-C61AD77088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51CC6C34-6B37-4A51-8D6A-6C29E5BB11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B6B80DB0-CDE2-414D-B7A4-69E10B436D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65E08793-B9B6-4CF3-8A29-2B2A414B56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1198676C-D3EE-4742-984A-4C78397623D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9B65F1C4-AA04-4B53-87E5-E9BFA9F4437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95B03A3E-1EDE-4725-AE0F-2502286C91B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3C449B0F-532B-4C67-928C-F0DDD5887ED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C6EDF32-144E-4C00-99DF-1F263AB537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AF27351A-BFB2-468D-9505-4DF1FB1CA4D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1FEDC210-344E-4766-A1BF-A4EE634DDF8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D2411042-9CEF-4590-8BFD-23622AC920B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51FEA257-984D-4F61-A411-86EF80EB7CD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5E7B1D58-3AD6-440F-A3A2-7743A730B52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94ABD9F8-326E-4123-866A-233321404B7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D8C211FD-5B1A-45EA-97B3-A08AAE8F75D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7EA76605-418F-4A6B-B060-51157F0D1F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477296FB-D36E-4D58-B777-8DD3B062E3B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619002D3-68ED-461C-968E-F3A08E5A72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142875</xdr:rowOff>
    </xdr:to>
    <xdr:cxnSp macro="">
      <xdr:nvCxnSpPr>
        <xdr:cNvPr id="539" name="直線コネクタ 538">
          <a:extLst>
            <a:ext uri="{FF2B5EF4-FFF2-40B4-BE49-F238E27FC236}">
              <a16:creationId xmlns:a16="http://schemas.microsoft.com/office/drawing/2014/main" id="{E54AA6A3-BB01-45A3-8218-61425F265DEA}"/>
            </a:ext>
          </a:extLst>
        </xdr:cNvPr>
        <xdr:cNvCxnSpPr/>
      </xdr:nvCxnSpPr>
      <xdr:spPr>
        <a:xfrm flipV="1">
          <a:off x="16318864" y="95783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DF2D45DD-A8F8-4DAC-A8FD-3822084227F9}"/>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a:extLst>
            <a:ext uri="{FF2B5EF4-FFF2-40B4-BE49-F238E27FC236}">
              <a16:creationId xmlns:a16="http://schemas.microsoft.com/office/drawing/2014/main" id="{5F6D6E4A-2907-4D71-AAAD-0E20A04496AF}"/>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86542EF3-D048-415C-98B3-1C552570A3C6}"/>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3" name="直線コネクタ 542">
          <a:extLst>
            <a:ext uri="{FF2B5EF4-FFF2-40B4-BE49-F238E27FC236}">
              <a16:creationId xmlns:a16="http://schemas.microsoft.com/office/drawing/2014/main" id="{2CED565D-D2D8-48E8-9081-58F1F981D81E}"/>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22877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B750E3C1-6288-4274-BB11-A6688EADA090}"/>
            </a:ext>
          </a:extLst>
        </xdr:cNvPr>
        <xdr:cNvSpPr txBox="1"/>
      </xdr:nvSpPr>
      <xdr:spPr>
        <a:xfrm>
          <a:off x="163576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45" name="フローチャート: 判断 544">
          <a:extLst>
            <a:ext uri="{FF2B5EF4-FFF2-40B4-BE49-F238E27FC236}">
              <a16:creationId xmlns:a16="http://schemas.microsoft.com/office/drawing/2014/main" id="{D4AF5D0E-9E55-45E2-B9AD-588141A64D2D}"/>
            </a:ext>
          </a:extLst>
        </xdr:cNvPr>
        <xdr:cNvSpPr/>
      </xdr:nvSpPr>
      <xdr:spPr>
        <a:xfrm>
          <a:off x="16268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46" name="フローチャート: 判断 545">
          <a:extLst>
            <a:ext uri="{FF2B5EF4-FFF2-40B4-BE49-F238E27FC236}">
              <a16:creationId xmlns:a16="http://schemas.microsoft.com/office/drawing/2014/main" id="{8959CB47-B728-4333-B1F2-FBDA2A55E52D}"/>
            </a:ext>
          </a:extLst>
        </xdr:cNvPr>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47" name="フローチャート: 判断 546">
          <a:extLst>
            <a:ext uri="{FF2B5EF4-FFF2-40B4-BE49-F238E27FC236}">
              <a16:creationId xmlns:a16="http://schemas.microsoft.com/office/drawing/2014/main" id="{C48E671C-A4CF-4A03-BCB7-CAB9C40991FF}"/>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8" name="フローチャート: 判断 547">
          <a:extLst>
            <a:ext uri="{FF2B5EF4-FFF2-40B4-BE49-F238E27FC236}">
              <a16:creationId xmlns:a16="http://schemas.microsoft.com/office/drawing/2014/main" id="{1D32FE9B-2B24-4573-9996-A461FBC2A90E}"/>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9" name="フローチャート: 判断 548">
          <a:extLst>
            <a:ext uri="{FF2B5EF4-FFF2-40B4-BE49-F238E27FC236}">
              <a16:creationId xmlns:a16="http://schemas.microsoft.com/office/drawing/2014/main" id="{9B69B53F-C2B3-4797-B788-633470478E3D}"/>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5D22A80-80ED-41D8-B47A-FCB74144AA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71C14A7-4836-47D8-A772-401315AD89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075054B-4D5C-41FD-A872-FDB2891A7F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BF04D28-A018-4844-A0F3-2464C2FEAF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6CE02651-5608-4A3A-A371-CB336FC6C6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31115</xdr:rowOff>
    </xdr:from>
    <xdr:to>
      <xdr:col>85</xdr:col>
      <xdr:colOff>177800</xdr:colOff>
      <xdr:row>58</xdr:row>
      <xdr:rowOff>132715</xdr:rowOff>
    </xdr:to>
    <xdr:sp macro="" textlink="">
      <xdr:nvSpPr>
        <xdr:cNvPr id="555" name="楕円 554">
          <a:extLst>
            <a:ext uri="{FF2B5EF4-FFF2-40B4-BE49-F238E27FC236}">
              <a16:creationId xmlns:a16="http://schemas.microsoft.com/office/drawing/2014/main" id="{5AF4424B-147F-426B-A4FF-4915D9A9D551}"/>
            </a:ext>
          </a:extLst>
        </xdr:cNvPr>
        <xdr:cNvSpPr/>
      </xdr:nvSpPr>
      <xdr:spPr>
        <a:xfrm>
          <a:off x="16268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53992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342D19C3-A4D9-4AC2-91D9-B8435D399D29}"/>
            </a:ext>
          </a:extLst>
        </xdr:cNvPr>
        <xdr:cNvSpPr txBox="1"/>
      </xdr:nvSpPr>
      <xdr:spPr>
        <a:xfrm>
          <a:off x="16357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33020</xdr:rowOff>
    </xdr:from>
    <xdr:to>
      <xdr:col>81</xdr:col>
      <xdr:colOff>101600</xdr:colOff>
      <xdr:row>58</xdr:row>
      <xdr:rowOff>134620</xdr:rowOff>
    </xdr:to>
    <xdr:sp macro="" textlink="">
      <xdr:nvSpPr>
        <xdr:cNvPr id="557" name="楕円 556">
          <a:extLst>
            <a:ext uri="{FF2B5EF4-FFF2-40B4-BE49-F238E27FC236}">
              <a16:creationId xmlns:a16="http://schemas.microsoft.com/office/drawing/2014/main" id="{65F42BA6-4B8C-488C-A5B8-9063CE5C1536}"/>
            </a:ext>
          </a:extLst>
        </xdr:cNvPr>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83820</xdr:rowOff>
    </xdr:to>
    <xdr:cxnSp macro="">
      <xdr:nvCxnSpPr>
        <xdr:cNvPr id="558" name="直線コネクタ 557">
          <a:extLst>
            <a:ext uri="{FF2B5EF4-FFF2-40B4-BE49-F238E27FC236}">
              <a16:creationId xmlns:a16="http://schemas.microsoft.com/office/drawing/2014/main" id="{6EA559CC-AE57-4867-9373-F993DE927747}"/>
            </a:ext>
          </a:extLst>
        </xdr:cNvPr>
        <xdr:cNvCxnSpPr/>
      </xdr:nvCxnSpPr>
      <xdr:spPr>
        <a:xfrm flipV="1">
          <a:off x="15481300" y="100260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59" name="楕円 558">
          <a:extLst>
            <a:ext uri="{FF2B5EF4-FFF2-40B4-BE49-F238E27FC236}">
              <a16:creationId xmlns:a16="http://schemas.microsoft.com/office/drawing/2014/main" id="{CCAB19F6-DB0C-452B-964A-5A6C696A03B5}"/>
            </a:ext>
          </a:extLst>
        </xdr:cNvPr>
        <xdr:cNvSpPr/>
      </xdr:nvSpPr>
      <xdr:spPr>
        <a:xfrm>
          <a:off x="1454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83820</xdr:rowOff>
    </xdr:from>
    <xdr:to>
      <xdr:col>81</xdr:col>
      <xdr:colOff>50800</xdr:colOff>
      <xdr:row>58</xdr:row>
      <xdr:rowOff>87630</xdr:rowOff>
    </xdr:to>
    <xdr:cxnSp macro="">
      <xdr:nvCxnSpPr>
        <xdr:cNvPr id="560" name="直線コネクタ 559">
          <a:extLst>
            <a:ext uri="{FF2B5EF4-FFF2-40B4-BE49-F238E27FC236}">
              <a16:creationId xmlns:a16="http://schemas.microsoft.com/office/drawing/2014/main" id="{80FBF647-C829-45B0-8585-ACDA08F704D8}"/>
            </a:ext>
          </a:extLst>
        </xdr:cNvPr>
        <xdr:cNvCxnSpPr/>
      </xdr:nvCxnSpPr>
      <xdr:spPr>
        <a:xfrm flipV="1">
          <a:off x="14592300" y="10027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61" name="楕円 560">
          <a:extLst>
            <a:ext uri="{FF2B5EF4-FFF2-40B4-BE49-F238E27FC236}">
              <a16:creationId xmlns:a16="http://schemas.microsoft.com/office/drawing/2014/main" id="{D5D9791B-76EF-489D-948B-5027D1353F32}"/>
            </a:ext>
          </a:extLst>
        </xdr:cNvPr>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110490</xdr:rowOff>
    </xdr:from>
    <xdr:to>
      <xdr:col>76</xdr:col>
      <xdr:colOff>114300</xdr:colOff>
      <xdr:row>58</xdr:row>
      <xdr:rowOff>87630</xdr:rowOff>
    </xdr:to>
    <xdr:cxnSp macro="">
      <xdr:nvCxnSpPr>
        <xdr:cNvPr id="562" name="直線コネクタ 561">
          <a:extLst>
            <a:ext uri="{FF2B5EF4-FFF2-40B4-BE49-F238E27FC236}">
              <a16:creationId xmlns:a16="http://schemas.microsoft.com/office/drawing/2014/main" id="{CA9D256F-6408-4514-A743-D7A9B1EDD78D}"/>
            </a:ext>
          </a:extLst>
        </xdr:cNvPr>
        <xdr:cNvCxnSpPr/>
      </xdr:nvCxnSpPr>
      <xdr:spPr>
        <a:xfrm>
          <a:off x="13703300" y="98831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31115</xdr:rowOff>
    </xdr:from>
    <xdr:to>
      <xdr:col>67</xdr:col>
      <xdr:colOff>101600</xdr:colOff>
      <xdr:row>57</xdr:row>
      <xdr:rowOff>132715</xdr:rowOff>
    </xdr:to>
    <xdr:sp macro="" textlink="">
      <xdr:nvSpPr>
        <xdr:cNvPr id="563" name="楕円 562">
          <a:extLst>
            <a:ext uri="{FF2B5EF4-FFF2-40B4-BE49-F238E27FC236}">
              <a16:creationId xmlns:a16="http://schemas.microsoft.com/office/drawing/2014/main" id="{D94DF754-59EE-4E0B-A933-94E55CDE3852}"/>
            </a:ext>
          </a:extLst>
        </xdr:cNvPr>
        <xdr:cNvSpPr/>
      </xdr:nvSpPr>
      <xdr:spPr>
        <a:xfrm>
          <a:off x="12763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81915</xdr:rowOff>
    </xdr:from>
    <xdr:to>
      <xdr:col>71</xdr:col>
      <xdr:colOff>177800</xdr:colOff>
      <xdr:row>57</xdr:row>
      <xdr:rowOff>110490</xdr:rowOff>
    </xdr:to>
    <xdr:cxnSp macro="">
      <xdr:nvCxnSpPr>
        <xdr:cNvPr id="564" name="直線コネクタ 563">
          <a:extLst>
            <a:ext uri="{FF2B5EF4-FFF2-40B4-BE49-F238E27FC236}">
              <a16:creationId xmlns:a16="http://schemas.microsoft.com/office/drawing/2014/main" id="{B80A3219-03BA-4A6E-8957-7A55AE9BE12E}"/>
            </a:ext>
          </a:extLst>
        </xdr:cNvPr>
        <xdr:cNvCxnSpPr/>
      </xdr:nvCxnSpPr>
      <xdr:spPr>
        <a:xfrm>
          <a:off x="12814300" y="9854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97172</xdr:rowOff>
    </xdr:from>
    <xdr:ext cx="405111" cy="259045"/>
    <xdr:sp macro="" textlink="">
      <xdr:nvSpPr>
        <xdr:cNvPr id="565" name="n_1aveValue【学校施設】&#10;有形固定資産減価償却率">
          <a:extLst>
            <a:ext uri="{FF2B5EF4-FFF2-40B4-BE49-F238E27FC236}">
              <a16:creationId xmlns:a16="http://schemas.microsoft.com/office/drawing/2014/main" id="{6501B43D-9EA7-48EF-A64B-44AC2CE16265}"/>
            </a:ext>
          </a:extLst>
        </xdr:cNvPr>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66" name="n_2aveValue【学校施設】&#10;有形固定資産減価償却率">
          <a:extLst>
            <a:ext uri="{FF2B5EF4-FFF2-40B4-BE49-F238E27FC236}">
              <a16:creationId xmlns:a16="http://schemas.microsoft.com/office/drawing/2014/main" id="{486C0225-A1C4-485D-8AED-1C03B07326A7}"/>
            </a:ext>
          </a:extLst>
        </xdr:cNvPr>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67" name="n_3aveValue【学校施設】&#10;有形固定資産減価償却率">
          <a:extLst>
            <a:ext uri="{FF2B5EF4-FFF2-40B4-BE49-F238E27FC236}">
              <a16:creationId xmlns:a16="http://schemas.microsoft.com/office/drawing/2014/main" id="{A685ACEA-3744-4B8A-8D3F-3FA23D1F0A8C}"/>
            </a:ext>
          </a:extLst>
        </xdr:cNvPr>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8" name="n_4aveValue【学校施設】&#10;有形固定資産減価償却率">
          <a:extLst>
            <a:ext uri="{FF2B5EF4-FFF2-40B4-BE49-F238E27FC236}">
              <a16:creationId xmlns:a16="http://schemas.microsoft.com/office/drawing/2014/main" id="{C6F16313-367F-4A4C-BA45-A187BF182B37}"/>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151147</xdr:rowOff>
    </xdr:from>
    <xdr:ext cx="405111" cy="259045"/>
    <xdr:sp macro="" textlink="">
      <xdr:nvSpPr>
        <xdr:cNvPr id="569" name="n_1mainValue【学校施設】&#10;有形固定資産減価償却率">
          <a:extLst>
            <a:ext uri="{FF2B5EF4-FFF2-40B4-BE49-F238E27FC236}">
              <a16:creationId xmlns:a16="http://schemas.microsoft.com/office/drawing/2014/main" id="{88946448-E492-4A84-BBAA-96785D90E09D}"/>
            </a:ext>
          </a:extLst>
        </xdr:cNvPr>
        <xdr:cNvSpPr txBox="1"/>
      </xdr:nvSpPr>
      <xdr:spPr>
        <a:xfrm>
          <a:off x="15266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570" name="n_2mainValue【学校施設】&#10;有形固定資産減価償却率">
          <a:extLst>
            <a:ext uri="{FF2B5EF4-FFF2-40B4-BE49-F238E27FC236}">
              <a16:creationId xmlns:a16="http://schemas.microsoft.com/office/drawing/2014/main" id="{E02677FE-CC50-4250-A127-6A6F19C7FC40}"/>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571" name="n_3mainValue【学校施設】&#10;有形固定資産減価償却率">
          <a:extLst>
            <a:ext uri="{FF2B5EF4-FFF2-40B4-BE49-F238E27FC236}">
              <a16:creationId xmlns:a16="http://schemas.microsoft.com/office/drawing/2014/main" id="{10CE294D-C06D-423A-A64F-2F463CEB5DD1}"/>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149242</xdr:rowOff>
    </xdr:from>
    <xdr:ext cx="405111" cy="259045"/>
    <xdr:sp macro="" textlink="">
      <xdr:nvSpPr>
        <xdr:cNvPr id="572" name="n_4mainValue【学校施設】&#10;有形固定資産減価償却率">
          <a:extLst>
            <a:ext uri="{FF2B5EF4-FFF2-40B4-BE49-F238E27FC236}">
              <a16:creationId xmlns:a16="http://schemas.microsoft.com/office/drawing/2014/main" id="{6D6C5AFB-FD7B-4C10-A8DB-7ECFE9360CB8}"/>
            </a:ext>
          </a:extLst>
        </xdr:cNvPr>
        <xdr:cNvSpPr txBox="1"/>
      </xdr:nvSpPr>
      <xdr:spPr>
        <a:xfrm>
          <a:off x="12611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BC6A8326-B151-446D-8D5E-5C2EAD38AD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C8D64D7D-5BFB-410E-9132-B06A430B02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A24EB956-E158-44EB-8D2E-888EC52A52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A2C1B994-F694-4399-B5DC-CEA500DFA90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1AD8105E-BF79-4716-BAC7-ACB5AC19F7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EC61A660-0E89-464B-B6A8-661BAC1CA4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1587F079-DDB3-4954-8AAA-BCF049420A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6E3EBA1B-6622-40E2-81CF-BB2FF93E25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3223C158-C37B-40C6-B958-0CF82322BA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F69DA871-9CF5-41E4-9FC7-323B76D8B3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26C55C08-BF80-4BE7-AB04-9288D99D9A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E70D5CA5-6459-4A94-AE22-1390619DE61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C038D6A7-9B5D-41EB-A0BB-AA5E62CE777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57E639CB-0C0C-493D-B3BD-7BA0DE924A4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A5A155BC-4E0B-451F-AA2F-54B8F96F4A8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A1DE4EFE-A9E8-4612-9D18-954CE5A3E6F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C2D82B3D-CC20-4DA1-82A0-C21F3B1B588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9B10F1B1-1A3C-468A-8A7D-36D54031FE0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4E77F28E-7F07-4C95-B7D0-F09A7072585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98442CE5-7DD2-40D1-A147-497EAE1CEF1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C37DC2C4-70CC-4402-BFB7-89A0079DFF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3B8A3818-62CB-4CCD-9723-1B90368C1C8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72464795-72DF-41DE-ACBB-13F13020ED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16193</xdr:rowOff>
    </xdr:from>
    <xdr:to>
      <xdr:col>116</xdr:col>
      <xdr:colOff>62864</xdr:colOff>
      <xdr:row>63</xdr:row>
      <xdr:rowOff>105537</xdr:rowOff>
    </xdr:to>
    <xdr:cxnSp macro="">
      <xdr:nvCxnSpPr>
        <xdr:cNvPr id="596" name="直線コネクタ 595">
          <a:extLst>
            <a:ext uri="{FF2B5EF4-FFF2-40B4-BE49-F238E27FC236}">
              <a16:creationId xmlns:a16="http://schemas.microsoft.com/office/drawing/2014/main" id="{452C1695-A772-43DA-BA68-B1D17852953B}"/>
            </a:ext>
          </a:extLst>
        </xdr:cNvPr>
        <xdr:cNvCxnSpPr/>
      </xdr:nvCxnSpPr>
      <xdr:spPr>
        <a:xfrm flipV="1">
          <a:off x="22160864" y="9617393"/>
          <a:ext cx="0" cy="1289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109364</xdr:rowOff>
    </xdr:from>
    <xdr:ext cx="469744" cy="259045"/>
    <xdr:sp macro="" textlink="">
      <xdr:nvSpPr>
        <xdr:cNvPr id="597" name="【学校施設】&#10;一人当たり面積最小値テキスト">
          <a:extLst>
            <a:ext uri="{FF2B5EF4-FFF2-40B4-BE49-F238E27FC236}">
              <a16:creationId xmlns:a16="http://schemas.microsoft.com/office/drawing/2014/main" id="{FA324BEB-C964-4036-AA03-9B96B9503D06}"/>
            </a:ext>
          </a:extLst>
        </xdr:cNvPr>
        <xdr:cNvSpPr txBox="1"/>
      </xdr:nvSpPr>
      <xdr:spPr>
        <a:xfrm>
          <a:off x="22199600"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105537</xdr:rowOff>
    </xdr:from>
    <xdr:to>
      <xdr:col>116</xdr:col>
      <xdr:colOff>152400</xdr:colOff>
      <xdr:row>63</xdr:row>
      <xdr:rowOff>105537</xdr:rowOff>
    </xdr:to>
    <xdr:cxnSp macro="">
      <xdr:nvCxnSpPr>
        <xdr:cNvPr id="598" name="直線コネクタ 597">
          <a:extLst>
            <a:ext uri="{FF2B5EF4-FFF2-40B4-BE49-F238E27FC236}">
              <a16:creationId xmlns:a16="http://schemas.microsoft.com/office/drawing/2014/main" id="{426066B6-8DF4-4D46-A02A-3494028C2969}"/>
            </a:ext>
          </a:extLst>
        </xdr:cNvPr>
        <xdr:cNvCxnSpPr/>
      </xdr:nvCxnSpPr>
      <xdr:spPr>
        <a:xfrm>
          <a:off x="22072600" y="109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134320</xdr:rowOff>
    </xdr:from>
    <xdr:ext cx="469744" cy="259045"/>
    <xdr:sp macro="" textlink="">
      <xdr:nvSpPr>
        <xdr:cNvPr id="599" name="【学校施設】&#10;一人当たり面積最大値テキスト">
          <a:extLst>
            <a:ext uri="{FF2B5EF4-FFF2-40B4-BE49-F238E27FC236}">
              <a16:creationId xmlns:a16="http://schemas.microsoft.com/office/drawing/2014/main" id="{15E1287A-E15F-47CF-A396-595051E5D83F}"/>
            </a:ext>
          </a:extLst>
        </xdr:cNvPr>
        <xdr:cNvSpPr txBox="1"/>
      </xdr:nvSpPr>
      <xdr:spPr>
        <a:xfrm>
          <a:off x="22199600" y="93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16193</xdr:rowOff>
    </xdr:from>
    <xdr:to>
      <xdr:col>116</xdr:col>
      <xdr:colOff>152400</xdr:colOff>
      <xdr:row>56</xdr:row>
      <xdr:rowOff>16193</xdr:rowOff>
    </xdr:to>
    <xdr:cxnSp macro="">
      <xdr:nvCxnSpPr>
        <xdr:cNvPr id="600" name="直線コネクタ 599">
          <a:extLst>
            <a:ext uri="{FF2B5EF4-FFF2-40B4-BE49-F238E27FC236}">
              <a16:creationId xmlns:a16="http://schemas.microsoft.com/office/drawing/2014/main" id="{75DC24F9-E105-4C37-A124-AC1691081DB2}"/>
            </a:ext>
          </a:extLst>
        </xdr:cNvPr>
        <xdr:cNvCxnSpPr/>
      </xdr:nvCxnSpPr>
      <xdr:spPr>
        <a:xfrm>
          <a:off x="22072600" y="96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167276</xdr:rowOff>
    </xdr:from>
    <xdr:ext cx="469744" cy="259045"/>
    <xdr:sp macro="" textlink="">
      <xdr:nvSpPr>
        <xdr:cNvPr id="601" name="【学校施設】&#10;一人当たり面積平均値テキスト">
          <a:extLst>
            <a:ext uri="{FF2B5EF4-FFF2-40B4-BE49-F238E27FC236}">
              <a16:creationId xmlns:a16="http://schemas.microsoft.com/office/drawing/2014/main" id="{0DD1A6DF-4BED-419D-9723-E217B4570464}"/>
            </a:ext>
          </a:extLst>
        </xdr:cNvPr>
        <xdr:cNvSpPr txBox="1"/>
      </xdr:nvSpPr>
      <xdr:spPr>
        <a:xfrm>
          <a:off x="22199600" y="10454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17399</xdr:rowOff>
    </xdr:from>
    <xdr:to>
      <xdr:col>116</xdr:col>
      <xdr:colOff>114300</xdr:colOff>
      <xdr:row>61</xdr:row>
      <xdr:rowOff>118999</xdr:rowOff>
    </xdr:to>
    <xdr:sp macro="" textlink="">
      <xdr:nvSpPr>
        <xdr:cNvPr id="602" name="フローチャート: 判断 601">
          <a:extLst>
            <a:ext uri="{FF2B5EF4-FFF2-40B4-BE49-F238E27FC236}">
              <a16:creationId xmlns:a16="http://schemas.microsoft.com/office/drawing/2014/main" id="{80BB2C8E-7BA4-4F76-850B-AF5AED699B4D}"/>
            </a:ext>
          </a:extLst>
        </xdr:cNvPr>
        <xdr:cNvSpPr/>
      </xdr:nvSpPr>
      <xdr:spPr>
        <a:xfrm>
          <a:off x="22110700" y="1047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17970</xdr:rowOff>
    </xdr:from>
    <xdr:to>
      <xdr:col>112</xdr:col>
      <xdr:colOff>38100</xdr:colOff>
      <xdr:row>61</xdr:row>
      <xdr:rowOff>119570</xdr:rowOff>
    </xdr:to>
    <xdr:sp macro="" textlink="">
      <xdr:nvSpPr>
        <xdr:cNvPr id="603" name="フローチャート: 判断 602">
          <a:extLst>
            <a:ext uri="{FF2B5EF4-FFF2-40B4-BE49-F238E27FC236}">
              <a16:creationId xmlns:a16="http://schemas.microsoft.com/office/drawing/2014/main" id="{6DF50464-07D0-4114-9AC1-60BDD5CEFC73}"/>
            </a:ext>
          </a:extLst>
        </xdr:cNvPr>
        <xdr:cNvSpPr/>
      </xdr:nvSpPr>
      <xdr:spPr>
        <a:xfrm>
          <a:off x="21272500" y="1047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28067</xdr:rowOff>
    </xdr:from>
    <xdr:to>
      <xdr:col>107</xdr:col>
      <xdr:colOff>101600</xdr:colOff>
      <xdr:row>61</xdr:row>
      <xdr:rowOff>129667</xdr:rowOff>
    </xdr:to>
    <xdr:sp macro="" textlink="">
      <xdr:nvSpPr>
        <xdr:cNvPr id="604" name="フローチャート: 判断 603">
          <a:extLst>
            <a:ext uri="{FF2B5EF4-FFF2-40B4-BE49-F238E27FC236}">
              <a16:creationId xmlns:a16="http://schemas.microsoft.com/office/drawing/2014/main" id="{C0CE525B-0104-4ED5-B7B3-F11A6A5177CD}"/>
            </a:ext>
          </a:extLst>
        </xdr:cNvPr>
        <xdr:cNvSpPr/>
      </xdr:nvSpPr>
      <xdr:spPr>
        <a:xfrm>
          <a:off x="20383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51308</xdr:rowOff>
    </xdr:from>
    <xdr:to>
      <xdr:col>102</xdr:col>
      <xdr:colOff>165100</xdr:colOff>
      <xdr:row>61</xdr:row>
      <xdr:rowOff>152908</xdr:rowOff>
    </xdr:to>
    <xdr:sp macro="" textlink="">
      <xdr:nvSpPr>
        <xdr:cNvPr id="605" name="フローチャート: 判断 604">
          <a:extLst>
            <a:ext uri="{FF2B5EF4-FFF2-40B4-BE49-F238E27FC236}">
              <a16:creationId xmlns:a16="http://schemas.microsoft.com/office/drawing/2014/main" id="{1968674F-24EA-4620-9F5C-860D875D5232}"/>
            </a:ext>
          </a:extLst>
        </xdr:cNvPr>
        <xdr:cNvSpPr/>
      </xdr:nvSpPr>
      <xdr:spPr>
        <a:xfrm>
          <a:off x="19494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62357</xdr:rowOff>
    </xdr:from>
    <xdr:to>
      <xdr:col>98</xdr:col>
      <xdr:colOff>38100</xdr:colOff>
      <xdr:row>61</xdr:row>
      <xdr:rowOff>163957</xdr:rowOff>
    </xdr:to>
    <xdr:sp macro="" textlink="">
      <xdr:nvSpPr>
        <xdr:cNvPr id="606" name="フローチャート: 判断 605">
          <a:extLst>
            <a:ext uri="{FF2B5EF4-FFF2-40B4-BE49-F238E27FC236}">
              <a16:creationId xmlns:a16="http://schemas.microsoft.com/office/drawing/2014/main" id="{B7719D0D-0392-4287-93F4-987979FEC0F0}"/>
            </a:ext>
          </a:extLst>
        </xdr:cNvPr>
        <xdr:cNvSpPr/>
      </xdr:nvSpPr>
      <xdr:spPr>
        <a:xfrm>
          <a:off x="18605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D19F2BB-89D9-4FE0-A934-0970B3B8FD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839001F-EBE4-463B-9C4D-64692C44DD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7F9709D-A0A5-47F9-8610-F448C7CEA0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67E3330-1A04-4432-B82A-E8554FDC7D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04EC875-F315-464F-B445-52259709A4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106553</xdr:rowOff>
    </xdr:from>
    <xdr:to>
      <xdr:col>116</xdr:col>
      <xdr:colOff>114300</xdr:colOff>
      <xdr:row>61</xdr:row>
      <xdr:rowOff>36703</xdr:rowOff>
    </xdr:to>
    <xdr:sp macro="" textlink="">
      <xdr:nvSpPr>
        <xdr:cNvPr id="612" name="楕円 611">
          <a:extLst>
            <a:ext uri="{FF2B5EF4-FFF2-40B4-BE49-F238E27FC236}">
              <a16:creationId xmlns:a16="http://schemas.microsoft.com/office/drawing/2014/main" id="{D645D1BF-F6E8-47CD-A7E6-669D6C6AD99E}"/>
            </a:ext>
          </a:extLst>
        </xdr:cNvPr>
        <xdr:cNvSpPr/>
      </xdr:nvSpPr>
      <xdr:spPr>
        <a:xfrm>
          <a:off x="22110700" y="103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129430</xdr:rowOff>
    </xdr:from>
    <xdr:ext cx="469744" cy="259045"/>
    <xdr:sp macro="" textlink="">
      <xdr:nvSpPr>
        <xdr:cNvPr id="613" name="【学校施設】&#10;一人当たり面積該当値テキスト">
          <a:extLst>
            <a:ext uri="{FF2B5EF4-FFF2-40B4-BE49-F238E27FC236}">
              <a16:creationId xmlns:a16="http://schemas.microsoft.com/office/drawing/2014/main" id="{3C988B2D-AFF2-49A9-9DD6-D232F5EEC36C}"/>
            </a:ext>
          </a:extLst>
        </xdr:cNvPr>
        <xdr:cNvSpPr txBox="1"/>
      </xdr:nvSpPr>
      <xdr:spPr>
        <a:xfrm>
          <a:off x="22199600" y="102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140653</xdr:rowOff>
    </xdr:from>
    <xdr:to>
      <xdr:col>112</xdr:col>
      <xdr:colOff>38100</xdr:colOff>
      <xdr:row>61</xdr:row>
      <xdr:rowOff>70803</xdr:rowOff>
    </xdr:to>
    <xdr:sp macro="" textlink="">
      <xdr:nvSpPr>
        <xdr:cNvPr id="614" name="楕円 613">
          <a:extLst>
            <a:ext uri="{FF2B5EF4-FFF2-40B4-BE49-F238E27FC236}">
              <a16:creationId xmlns:a16="http://schemas.microsoft.com/office/drawing/2014/main" id="{6BAF1B9C-C53A-486C-B4ED-D6AA8CA11EA9}"/>
            </a:ext>
          </a:extLst>
        </xdr:cNvPr>
        <xdr:cNvSpPr/>
      </xdr:nvSpPr>
      <xdr:spPr>
        <a:xfrm>
          <a:off x="212725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157353</xdr:rowOff>
    </xdr:from>
    <xdr:to>
      <xdr:col>116</xdr:col>
      <xdr:colOff>63500</xdr:colOff>
      <xdr:row>61</xdr:row>
      <xdr:rowOff>20003</xdr:rowOff>
    </xdr:to>
    <xdr:cxnSp macro="">
      <xdr:nvCxnSpPr>
        <xdr:cNvPr id="615" name="直線コネクタ 614">
          <a:extLst>
            <a:ext uri="{FF2B5EF4-FFF2-40B4-BE49-F238E27FC236}">
              <a16:creationId xmlns:a16="http://schemas.microsoft.com/office/drawing/2014/main" id="{FBDECA68-50E1-4A1A-8797-EE11E8ACE90F}"/>
            </a:ext>
          </a:extLst>
        </xdr:cNvPr>
        <xdr:cNvCxnSpPr/>
      </xdr:nvCxnSpPr>
      <xdr:spPr>
        <a:xfrm flipV="1">
          <a:off x="21323300" y="10444353"/>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158941</xdr:rowOff>
    </xdr:from>
    <xdr:to>
      <xdr:col>107</xdr:col>
      <xdr:colOff>101600</xdr:colOff>
      <xdr:row>61</xdr:row>
      <xdr:rowOff>89091</xdr:rowOff>
    </xdr:to>
    <xdr:sp macro="" textlink="">
      <xdr:nvSpPr>
        <xdr:cNvPr id="616" name="楕円 615">
          <a:extLst>
            <a:ext uri="{FF2B5EF4-FFF2-40B4-BE49-F238E27FC236}">
              <a16:creationId xmlns:a16="http://schemas.microsoft.com/office/drawing/2014/main" id="{1DB8BC36-95C2-4462-A744-9ACE056484BF}"/>
            </a:ext>
          </a:extLst>
        </xdr:cNvPr>
        <xdr:cNvSpPr/>
      </xdr:nvSpPr>
      <xdr:spPr>
        <a:xfrm>
          <a:off x="20383500" y="104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20003</xdr:rowOff>
    </xdr:from>
    <xdr:to>
      <xdr:col>111</xdr:col>
      <xdr:colOff>177800</xdr:colOff>
      <xdr:row>61</xdr:row>
      <xdr:rowOff>38291</xdr:rowOff>
    </xdr:to>
    <xdr:cxnSp macro="">
      <xdr:nvCxnSpPr>
        <xdr:cNvPr id="617" name="直線コネクタ 616">
          <a:extLst>
            <a:ext uri="{FF2B5EF4-FFF2-40B4-BE49-F238E27FC236}">
              <a16:creationId xmlns:a16="http://schemas.microsoft.com/office/drawing/2014/main" id="{4558D921-3EC6-41E4-932D-F7EECD0C20AC}"/>
            </a:ext>
          </a:extLst>
        </xdr:cNvPr>
        <xdr:cNvCxnSpPr/>
      </xdr:nvCxnSpPr>
      <xdr:spPr>
        <a:xfrm flipV="1">
          <a:off x="20434300" y="1047845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4064</xdr:rowOff>
    </xdr:from>
    <xdr:to>
      <xdr:col>102</xdr:col>
      <xdr:colOff>165100</xdr:colOff>
      <xdr:row>61</xdr:row>
      <xdr:rowOff>105664</xdr:rowOff>
    </xdr:to>
    <xdr:sp macro="" textlink="">
      <xdr:nvSpPr>
        <xdr:cNvPr id="618" name="楕円 617">
          <a:extLst>
            <a:ext uri="{FF2B5EF4-FFF2-40B4-BE49-F238E27FC236}">
              <a16:creationId xmlns:a16="http://schemas.microsoft.com/office/drawing/2014/main" id="{FC55E9EE-84B9-492B-8C4D-3E06F4792AE4}"/>
            </a:ext>
          </a:extLst>
        </xdr:cNvPr>
        <xdr:cNvSpPr/>
      </xdr:nvSpPr>
      <xdr:spPr>
        <a:xfrm>
          <a:off x="19494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38291</xdr:rowOff>
    </xdr:from>
    <xdr:to>
      <xdr:col>107</xdr:col>
      <xdr:colOff>50800</xdr:colOff>
      <xdr:row>61</xdr:row>
      <xdr:rowOff>54864</xdr:rowOff>
    </xdr:to>
    <xdr:cxnSp macro="">
      <xdr:nvCxnSpPr>
        <xdr:cNvPr id="619" name="直線コネクタ 618">
          <a:extLst>
            <a:ext uri="{FF2B5EF4-FFF2-40B4-BE49-F238E27FC236}">
              <a16:creationId xmlns:a16="http://schemas.microsoft.com/office/drawing/2014/main" id="{AEEB8308-8DFD-48CE-ADF6-8BCE91DC9597}"/>
            </a:ext>
          </a:extLst>
        </xdr:cNvPr>
        <xdr:cNvCxnSpPr/>
      </xdr:nvCxnSpPr>
      <xdr:spPr>
        <a:xfrm flipV="1">
          <a:off x="19545300" y="10496741"/>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18732</xdr:rowOff>
    </xdr:from>
    <xdr:to>
      <xdr:col>98</xdr:col>
      <xdr:colOff>38100</xdr:colOff>
      <xdr:row>61</xdr:row>
      <xdr:rowOff>120332</xdr:rowOff>
    </xdr:to>
    <xdr:sp macro="" textlink="">
      <xdr:nvSpPr>
        <xdr:cNvPr id="620" name="楕円 619">
          <a:extLst>
            <a:ext uri="{FF2B5EF4-FFF2-40B4-BE49-F238E27FC236}">
              <a16:creationId xmlns:a16="http://schemas.microsoft.com/office/drawing/2014/main" id="{CF80A95F-C560-43DA-A4F0-9DD3B8A80BEE}"/>
            </a:ext>
          </a:extLst>
        </xdr:cNvPr>
        <xdr:cNvSpPr/>
      </xdr:nvSpPr>
      <xdr:spPr>
        <a:xfrm>
          <a:off x="18605500" y="104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54864</xdr:rowOff>
    </xdr:from>
    <xdr:to>
      <xdr:col>102</xdr:col>
      <xdr:colOff>114300</xdr:colOff>
      <xdr:row>61</xdr:row>
      <xdr:rowOff>69532</xdr:rowOff>
    </xdr:to>
    <xdr:cxnSp macro="">
      <xdr:nvCxnSpPr>
        <xdr:cNvPr id="621" name="直線コネクタ 620">
          <a:extLst>
            <a:ext uri="{FF2B5EF4-FFF2-40B4-BE49-F238E27FC236}">
              <a16:creationId xmlns:a16="http://schemas.microsoft.com/office/drawing/2014/main" id="{A8F69F58-E1DD-4D53-A573-6C4E84DC6E25}"/>
            </a:ext>
          </a:extLst>
        </xdr:cNvPr>
        <xdr:cNvCxnSpPr/>
      </xdr:nvCxnSpPr>
      <xdr:spPr>
        <a:xfrm flipV="1">
          <a:off x="18656300" y="10513314"/>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110697</xdr:rowOff>
    </xdr:from>
    <xdr:ext cx="469744" cy="259045"/>
    <xdr:sp macro="" textlink="">
      <xdr:nvSpPr>
        <xdr:cNvPr id="622" name="n_1aveValue【学校施設】&#10;一人当たり面積">
          <a:extLst>
            <a:ext uri="{FF2B5EF4-FFF2-40B4-BE49-F238E27FC236}">
              <a16:creationId xmlns:a16="http://schemas.microsoft.com/office/drawing/2014/main" id="{2AC5C863-BC70-462A-9CA6-BDB7C8A186DB}"/>
            </a:ext>
          </a:extLst>
        </xdr:cNvPr>
        <xdr:cNvSpPr txBox="1"/>
      </xdr:nvSpPr>
      <xdr:spPr>
        <a:xfrm>
          <a:off x="21075727" y="105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120794</xdr:rowOff>
    </xdr:from>
    <xdr:ext cx="469744" cy="259045"/>
    <xdr:sp macro="" textlink="">
      <xdr:nvSpPr>
        <xdr:cNvPr id="623" name="n_2aveValue【学校施設】&#10;一人当たり面積">
          <a:extLst>
            <a:ext uri="{FF2B5EF4-FFF2-40B4-BE49-F238E27FC236}">
              <a16:creationId xmlns:a16="http://schemas.microsoft.com/office/drawing/2014/main" id="{6300C7A3-D3DC-40CC-969E-01201B4AABF6}"/>
            </a:ext>
          </a:extLst>
        </xdr:cNvPr>
        <xdr:cNvSpPr txBox="1"/>
      </xdr:nvSpPr>
      <xdr:spPr>
        <a:xfrm>
          <a:off x="201994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144035</xdr:rowOff>
    </xdr:from>
    <xdr:ext cx="469744" cy="259045"/>
    <xdr:sp macro="" textlink="">
      <xdr:nvSpPr>
        <xdr:cNvPr id="624" name="n_3aveValue【学校施設】&#10;一人当たり面積">
          <a:extLst>
            <a:ext uri="{FF2B5EF4-FFF2-40B4-BE49-F238E27FC236}">
              <a16:creationId xmlns:a16="http://schemas.microsoft.com/office/drawing/2014/main" id="{7246A0A5-EDE7-4272-BC52-A2F1FD19D395}"/>
            </a:ext>
          </a:extLst>
        </xdr:cNvPr>
        <xdr:cNvSpPr txBox="1"/>
      </xdr:nvSpPr>
      <xdr:spPr>
        <a:xfrm>
          <a:off x="19310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155084</xdr:rowOff>
    </xdr:from>
    <xdr:ext cx="469744" cy="259045"/>
    <xdr:sp macro="" textlink="">
      <xdr:nvSpPr>
        <xdr:cNvPr id="625" name="n_4aveValue【学校施設】&#10;一人当たり面積">
          <a:extLst>
            <a:ext uri="{FF2B5EF4-FFF2-40B4-BE49-F238E27FC236}">
              <a16:creationId xmlns:a16="http://schemas.microsoft.com/office/drawing/2014/main" id="{C5B93855-7E4E-4754-B7AE-9682E225D83C}"/>
            </a:ext>
          </a:extLst>
        </xdr:cNvPr>
        <xdr:cNvSpPr txBox="1"/>
      </xdr:nvSpPr>
      <xdr:spPr>
        <a:xfrm>
          <a:off x="18421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87330</xdr:rowOff>
    </xdr:from>
    <xdr:ext cx="469744" cy="259045"/>
    <xdr:sp macro="" textlink="">
      <xdr:nvSpPr>
        <xdr:cNvPr id="626" name="n_1mainValue【学校施設】&#10;一人当たり面積">
          <a:extLst>
            <a:ext uri="{FF2B5EF4-FFF2-40B4-BE49-F238E27FC236}">
              <a16:creationId xmlns:a16="http://schemas.microsoft.com/office/drawing/2014/main" id="{1177E39B-2F4A-42FE-90F6-FC5AA7E89AA4}"/>
            </a:ext>
          </a:extLst>
        </xdr:cNvPr>
        <xdr:cNvSpPr txBox="1"/>
      </xdr:nvSpPr>
      <xdr:spPr>
        <a:xfrm>
          <a:off x="21075727" y="1020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105618</xdr:rowOff>
    </xdr:from>
    <xdr:ext cx="469744" cy="259045"/>
    <xdr:sp macro="" textlink="">
      <xdr:nvSpPr>
        <xdr:cNvPr id="627" name="n_2mainValue【学校施設】&#10;一人当たり面積">
          <a:extLst>
            <a:ext uri="{FF2B5EF4-FFF2-40B4-BE49-F238E27FC236}">
              <a16:creationId xmlns:a16="http://schemas.microsoft.com/office/drawing/2014/main" id="{6453EA06-C553-443C-8B41-2E5A8F2EC58E}"/>
            </a:ext>
          </a:extLst>
        </xdr:cNvPr>
        <xdr:cNvSpPr txBox="1"/>
      </xdr:nvSpPr>
      <xdr:spPr>
        <a:xfrm>
          <a:off x="20199427" y="1022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122191</xdr:rowOff>
    </xdr:from>
    <xdr:ext cx="469744" cy="259045"/>
    <xdr:sp macro="" textlink="">
      <xdr:nvSpPr>
        <xdr:cNvPr id="628" name="n_3mainValue【学校施設】&#10;一人当たり面積">
          <a:extLst>
            <a:ext uri="{FF2B5EF4-FFF2-40B4-BE49-F238E27FC236}">
              <a16:creationId xmlns:a16="http://schemas.microsoft.com/office/drawing/2014/main" id="{43AE88F2-3083-4C18-A0DF-4BB0DC0E8B42}"/>
            </a:ext>
          </a:extLst>
        </xdr:cNvPr>
        <xdr:cNvSpPr txBox="1"/>
      </xdr:nvSpPr>
      <xdr:spPr>
        <a:xfrm>
          <a:off x="19310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136859</xdr:rowOff>
    </xdr:from>
    <xdr:ext cx="469744" cy="259045"/>
    <xdr:sp macro="" textlink="">
      <xdr:nvSpPr>
        <xdr:cNvPr id="629" name="n_4mainValue【学校施設】&#10;一人当たり面積">
          <a:extLst>
            <a:ext uri="{FF2B5EF4-FFF2-40B4-BE49-F238E27FC236}">
              <a16:creationId xmlns:a16="http://schemas.microsoft.com/office/drawing/2014/main" id="{2347CEF7-6F96-4A33-A640-72E649E46568}"/>
            </a:ext>
          </a:extLst>
        </xdr:cNvPr>
        <xdr:cNvSpPr txBox="1"/>
      </xdr:nvSpPr>
      <xdr:spPr>
        <a:xfrm>
          <a:off x="18421427" y="1025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1AA9A58E-8474-4B70-A7FB-8FAEEED88D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8FB5182F-20CE-4C22-9005-BD11676B797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72C64DBB-E21A-43F8-982F-C88BAC68B4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669D405C-8440-4349-86DA-AE473DC4C0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DF742E3A-A97F-42EC-B7E2-4E2263E12B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97EF8D69-CB0E-465B-AB62-666F5020712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52B13520-A912-4837-A312-5EFC1CC4B9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98A02FF6-553D-4230-8599-51404FBAAB5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4ACC35BF-6C09-42F1-91E0-63E8EA85FE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D87DC169-BEA4-424B-8E4E-B6AC37E8AD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5FB3B41A-A94A-4A0E-8D40-9BA145B4405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47D5D5FE-3558-4E36-BAA1-9083D74924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72544EC7-4001-46CD-AAA3-5543C0F128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29A3BD16-1153-4F07-AA3C-021A73551D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88807F24-4380-4A20-98CA-4502448ABF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83B1D401-27C9-48FA-81E0-5BEBC64062C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1B4192D2-B483-4356-A314-78F0196FC3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BDCDC625-6A1C-4A7E-A458-9FE9412E2D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AF2BCC05-FA52-449F-B1E3-1AB3FEF85D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C9DC54AC-AE80-4D16-9860-CF50AC89FB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D2B88CAD-0A0C-4A3C-8BF5-8F0F74430A4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33FBDBB8-2A2B-4D7F-B6E9-2D8B71AD3B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B99960ED-A779-4764-B56C-8AAE5C1978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FFCE8BB6-922C-4131-A014-D77111F9AD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E6E21BFE-AC1D-484F-9BE2-16D3F6E0E0D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EC1FB418-3847-431B-A293-719C446166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CDDACB52-F05D-4DCA-A151-79E224A34A8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a:extLst>
            <a:ext uri="{FF2B5EF4-FFF2-40B4-BE49-F238E27FC236}">
              <a16:creationId xmlns:a16="http://schemas.microsoft.com/office/drawing/2014/main" id="{2550D87C-0823-40A4-AE52-0F90AF3534B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id="{E653D739-E77E-46A8-9038-89658F3DD1C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a:extLst>
            <a:ext uri="{FF2B5EF4-FFF2-40B4-BE49-F238E27FC236}">
              <a16:creationId xmlns:a16="http://schemas.microsoft.com/office/drawing/2014/main" id="{9300FE33-7A73-4302-8326-E37B76C27E0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a:extLst>
            <a:ext uri="{FF2B5EF4-FFF2-40B4-BE49-F238E27FC236}">
              <a16:creationId xmlns:a16="http://schemas.microsoft.com/office/drawing/2014/main" id="{6A83AADB-1148-47F1-9D68-0535C0F73D2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a:extLst>
            <a:ext uri="{FF2B5EF4-FFF2-40B4-BE49-F238E27FC236}">
              <a16:creationId xmlns:a16="http://schemas.microsoft.com/office/drawing/2014/main" id="{BBE6DE23-AB59-4EE4-94A0-8C92CAF7AD4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a:extLst>
            <a:ext uri="{FF2B5EF4-FFF2-40B4-BE49-F238E27FC236}">
              <a16:creationId xmlns:a16="http://schemas.microsoft.com/office/drawing/2014/main" id="{E1FD8831-2856-49A6-8A4B-D243578DDC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a:extLst>
            <a:ext uri="{FF2B5EF4-FFF2-40B4-BE49-F238E27FC236}">
              <a16:creationId xmlns:a16="http://schemas.microsoft.com/office/drawing/2014/main" id="{8F465133-A18D-4B02-A46A-0E05AE03FB8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a:extLst>
            <a:ext uri="{FF2B5EF4-FFF2-40B4-BE49-F238E27FC236}">
              <a16:creationId xmlns:a16="http://schemas.microsoft.com/office/drawing/2014/main" id="{8E887E10-DE23-4427-86D5-C62A0A9E6AE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a:extLst>
            <a:ext uri="{FF2B5EF4-FFF2-40B4-BE49-F238E27FC236}">
              <a16:creationId xmlns:a16="http://schemas.microsoft.com/office/drawing/2014/main" id="{896B3EC2-EAA9-40FA-80F6-AF5FE32DD02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6" name="テキスト ボックス 665">
          <a:extLst>
            <a:ext uri="{FF2B5EF4-FFF2-40B4-BE49-F238E27FC236}">
              <a16:creationId xmlns:a16="http://schemas.microsoft.com/office/drawing/2014/main" id="{70BABDE5-6AAD-4ACA-AD4F-25C2DF03650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941E5B5-8829-42FE-85FE-43B50424DD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8" name="テキスト ボックス 667">
          <a:extLst>
            <a:ext uri="{FF2B5EF4-FFF2-40B4-BE49-F238E27FC236}">
              <a16:creationId xmlns:a16="http://schemas.microsoft.com/office/drawing/2014/main" id="{190C1800-B723-473C-9CED-BA1E7912F5F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0E04D9C4-5D18-421F-9BD1-F6B29698A7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152400</xdr:rowOff>
    </xdr:to>
    <xdr:cxnSp macro="">
      <xdr:nvCxnSpPr>
        <xdr:cNvPr id="670" name="直線コネクタ 669">
          <a:extLst>
            <a:ext uri="{FF2B5EF4-FFF2-40B4-BE49-F238E27FC236}">
              <a16:creationId xmlns:a16="http://schemas.microsoft.com/office/drawing/2014/main" id="{7B65D204-8B59-4C17-A15C-DF1016142BF1}"/>
            </a:ext>
          </a:extLst>
        </xdr:cNvPr>
        <xdr:cNvCxnSpPr/>
      </xdr:nvCxnSpPr>
      <xdr:spPr>
        <a:xfrm flipV="1">
          <a:off x="16318864"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1" name="【公民館】&#10;有形固定資産減価償却率最小値テキスト">
          <a:extLst>
            <a:ext uri="{FF2B5EF4-FFF2-40B4-BE49-F238E27FC236}">
              <a16:creationId xmlns:a16="http://schemas.microsoft.com/office/drawing/2014/main" id="{9142B022-FE45-47CE-B957-903DBBB07E3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2" name="直線コネクタ 671">
          <a:extLst>
            <a:ext uri="{FF2B5EF4-FFF2-40B4-BE49-F238E27FC236}">
              <a16:creationId xmlns:a16="http://schemas.microsoft.com/office/drawing/2014/main" id="{405D254E-9C73-4C5D-8A2C-9897631D90F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3" name="【公民館】&#10;有形固定資産減価償却率最大値テキスト">
          <a:extLst>
            <a:ext uri="{FF2B5EF4-FFF2-40B4-BE49-F238E27FC236}">
              <a16:creationId xmlns:a16="http://schemas.microsoft.com/office/drawing/2014/main" id="{7C507C00-34CE-4361-B51A-4752DEC52A7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4" name="直線コネクタ 673">
          <a:extLst>
            <a:ext uri="{FF2B5EF4-FFF2-40B4-BE49-F238E27FC236}">
              <a16:creationId xmlns:a16="http://schemas.microsoft.com/office/drawing/2014/main" id="{40D175DB-3241-4460-9755-64596B71744E}"/>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109238</xdr:rowOff>
    </xdr:from>
    <xdr:ext cx="405111" cy="259045"/>
    <xdr:sp macro="" textlink="">
      <xdr:nvSpPr>
        <xdr:cNvPr id="675" name="【公民館】&#10;有形固定資産減価償却率平均値テキスト">
          <a:extLst>
            <a:ext uri="{FF2B5EF4-FFF2-40B4-BE49-F238E27FC236}">
              <a16:creationId xmlns:a16="http://schemas.microsoft.com/office/drawing/2014/main" id="{D559AB62-B5F1-42B6-8BAB-9D9EEBE64D1C}"/>
            </a:ext>
          </a:extLst>
        </xdr:cNvPr>
        <xdr:cNvSpPr txBox="1"/>
      </xdr:nvSpPr>
      <xdr:spPr>
        <a:xfrm>
          <a:off x="16357600" y="1794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676" name="フローチャート: 判断 675">
          <a:extLst>
            <a:ext uri="{FF2B5EF4-FFF2-40B4-BE49-F238E27FC236}">
              <a16:creationId xmlns:a16="http://schemas.microsoft.com/office/drawing/2014/main" id="{E7A1A304-B10F-461F-B2C4-E4DE99B25097}"/>
            </a:ext>
          </a:extLst>
        </xdr:cNvPr>
        <xdr:cNvSpPr/>
      </xdr:nvSpPr>
      <xdr:spPr>
        <a:xfrm>
          <a:off x="16268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65405</xdr:rowOff>
    </xdr:from>
    <xdr:to>
      <xdr:col>81</xdr:col>
      <xdr:colOff>101600</xdr:colOff>
      <xdr:row>105</xdr:row>
      <xdr:rowOff>167005</xdr:rowOff>
    </xdr:to>
    <xdr:sp macro="" textlink="">
      <xdr:nvSpPr>
        <xdr:cNvPr id="677" name="フローチャート: 判断 676">
          <a:extLst>
            <a:ext uri="{FF2B5EF4-FFF2-40B4-BE49-F238E27FC236}">
              <a16:creationId xmlns:a16="http://schemas.microsoft.com/office/drawing/2014/main" id="{528999B3-EA9E-4670-90A3-E3500F24F486}"/>
            </a:ext>
          </a:extLst>
        </xdr:cNvPr>
        <xdr:cNvSpPr/>
      </xdr:nvSpPr>
      <xdr:spPr>
        <a:xfrm>
          <a:off x="15430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678" name="フローチャート: 判断 677">
          <a:extLst>
            <a:ext uri="{FF2B5EF4-FFF2-40B4-BE49-F238E27FC236}">
              <a16:creationId xmlns:a16="http://schemas.microsoft.com/office/drawing/2014/main" id="{D5A1B35D-3A0D-4395-9820-16EBF68BD328}"/>
            </a:ext>
          </a:extLst>
        </xdr:cNvPr>
        <xdr:cNvSpPr/>
      </xdr:nvSpPr>
      <xdr:spPr>
        <a:xfrm>
          <a:off x="14541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79" name="フローチャート: 判断 678">
          <a:extLst>
            <a:ext uri="{FF2B5EF4-FFF2-40B4-BE49-F238E27FC236}">
              <a16:creationId xmlns:a16="http://schemas.microsoft.com/office/drawing/2014/main" id="{A6E73840-AA86-4C35-A288-E9B7EE50A41A}"/>
            </a:ext>
          </a:extLst>
        </xdr:cNvPr>
        <xdr:cNvSpPr/>
      </xdr:nvSpPr>
      <xdr:spPr>
        <a:xfrm>
          <a:off x="1365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80" name="フローチャート: 判断 679">
          <a:extLst>
            <a:ext uri="{FF2B5EF4-FFF2-40B4-BE49-F238E27FC236}">
              <a16:creationId xmlns:a16="http://schemas.microsoft.com/office/drawing/2014/main" id="{8EB9BF63-43CE-4862-BC64-7C1231886FE8}"/>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4950983-4731-41CF-A3E8-074E187B4E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7454F53-C5E7-42B6-B130-25EEF073AE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ACDD46C-A7F1-4DD4-9C08-B2A36CB35D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E357B2B-A787-4542-BB27-B3CBC0FE3C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6FFB546-A532-4E25-9921-96C42235B6B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109220</xdr:rowOff>
    </xdr:from>
    <xdr:to>
      <xdr:col>85</xdr:col>
      <xdr:colOff>177800</xdr:colOff>
      <xdr:row>106</xdr:row>
      <xdr:rowOff>39370</xdr:rowOff>
    </xdr:to>
    <xdr:sp macro="" textlink="">
      <xdr:nvSpPr>
        <xdr:cNvPr id="686" name="楕円 685">
          <a:extLst>
            <a:ext uri="{FF2B5EF4-FFF2-40B4-BE49-F238E27FC236}">
              <a16:creationId xmlns:a16="http://schemas.microsoft.com/office/drawing/2014/main" id="{F3B1E007-3030-4805-8D7A-9A6E51E9ABA5}"/>
            </a:ext>
          </a:extLst>
        </xdr:cNvPr>
        <xdr:cNvSpPr/>
      </xdr:nvSpPr>
      <xdr:spPr>
        <a:xfrm>
          <a:off x="16268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87647</xdr:rowOff>
    </xdr:from>
    <xdr:ext cx="405111" cy="259045"/>
    <xdr:sp macro="" textlink="">
      <xdr:nvSpPr>
        <xdr:cNvPr id="687" name="【公民館】&#10;有形固定資産減価償却率該当値テキスト">
          <a:extLst>
            <a:ext uri="{FF2B5EF4-FFF2-40B4-BE49-F238E27FC236}">
              <a16:creationId xmlns:a16="http://schemas.microsoft.com/office/drawing/2014/main" id="{D793CC20-1357-4900-B4AD-36CCCFD65A1B}"/>
            </a:ext>
          </a:extLst>
        </xdr:cNvPr>
        <xdr:cNvSpPr txBox="1"/>
      </xdr:nvSpPr>
      <xdr:spPr>
        <a:xfrm>
          <a:off x="16357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109220</xdr:rowOff>
    </xdr:from>
    <xdr:to>
      <xdr:col>81</xdr:col>
      <xdr:colOff>101600</xdr:colOff>
      <xdr:row>106</xdr:row>
      <xdr:rowOff>39370</xdr:rowOff>
    </xdr:to>
    <xdr:sp macro="" textlink="">
      <xdr:nvSpPr>
        <xdr:cNvPr id="688" name="楕円 687">
          <a:extLst>
            <a:ext uri="{FF2B5EF4-FFF2-40B4-BE49-F238E27FC236}">
              <a16:creationId xmlns:a16="http://schemas.microsoft.com/office/drawing/2014/main" id="{D7024E65-CC45-4148-B6C6-56AAB609A0D9}"/>
            </a:ext>
          </a:extLst>
        </xdr:cNvPr>
        <xdr:cNvSpPr/>
      </xdr:nvSpPr>
      <xdr:spPr>
        <a:xfrm>
          <a:off x="15430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160020</xdr:rowOff>
    </xdr:from>
    <xdr:to>
      <xdr:col>85</xdr:col>
      <xdr:colOff>127000</xdr:colOff>
      <xdr:row>105</xdr:row>
      <xdr:rowOff>160020</xdr:rowOff>
    </xdr:to>
    <xdr:cxnSp macro="">
      <xdr:nvCxnSpPr>
        <xdr:cNvPr id="689" name="直線コネクタ 688">
          <a:extLst>
            <a:ext uri="{FF2B5EF4-FFF2-40B4-BE49-F238E27FC236}">
              <a16:creationId xmlns:a16="http://schemas.microsoft.com/office/drawing/2014/main" id="{35340F48-D57C-4302-8EC2-8746382B0EFA}"/>
            </a:ext>
          </a:extLst>
        </xdr:cNvPr>
        <xdr:cNvCxnSpPr/>
      </xdr:nvCxnSpPr>
      <xdr:spPr>
        <a:xfrm>
          <a:off x="15481300" y="18162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690" name="楕円 689">
          <a:extLst>
            <a:ext uri="{FF2B5EF4-FFF2-40B4-BE49-F238E27FC236}">
              <a16:creationId xmlns:a16="http://schemas.microsoft.com/office/drawing/2014/main" id="{51EC0A90-09F5-4B35-B895-64D5AE81C909}"/>
            </a:ext>
          </a:extLst>
        </xdr:cNvPr>
        <xdr:cNvSpPr/>
      </xdr:nvSpPr>
      <xdr:spPr>
        <a:xfrm>
          <a:off x="14541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160020</xdr:rowOff>
    </xdr:from>
    <xdr:to>
      <xdr:col>81</xdr:col>
      <xdr:colOff>50800</xdr:colOff>
      <xdr:row>105</xdr:row>
      <xdr:rowOff>160020</xdr:rowOff>
    </xdr:to>
    <xdr:cxnSp macro="">
      <xdr:nvCxnSpPr>
        <xdr:cNvPr id="691" name="直線コネクタ 690">
          <a:extLst>
            <a:ext uri="{FF2B5EF4-FFF2-40B4-BE49-F238E27FC236}">
              <a16:creationId xmlns:a16="http://schemas.microsoft.com/office/drawing/2014/main" id="{315313A0-B84C-4F21-9FE9-084128453B5A}"/>
            </a:ext>
          </a:extLst>
        </xdr:cNvPr>
        <xdr:cNvCxnSpPr/>
      </xdr:nvCxnSpPr>
      <xdr:spPr>
        <a:xfrm>
          <a:off x="14592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111125</xdr:rowOff>
    </xdr:from>
    <xdr:to>
      <xdr:col>72</xdr:col>
      <xdr:colOff>38100</xdr:colOff>
      <xdr:row>106</xdr:row>
      <xdr:rowOff>41275</xdr:rowOff>
    </xdr:to>
    <xdr:sp macro="" textlink="">
      <xdr:nvSpPr>
        <xdr:cNvPr id="692" name="楕円 691">
          <a:extLst>
            <a:ext uri="{FF2B5EF4-FFF2-40B4-BE49-F238E27FC236}">
              <a16:creationId xmlns:a16="http://schemas.microsoft.com/office/drawing/2014/main" id="{B55E9EB9-C8A0-43A0-92B9-7F17FE7D9B16}"/>
            </a:ext>
          </a:extLst>
        </xdr:cNvPr>
        <xdr:cNvSpPr/>
      </xdr:nvSpPr>
      <xdr:spPr>
        <a:xfrm>
          <a:off x="1365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160020</xdr:rowOff>
    </xdr:from>
    <xdr:to>
      <xdr:col>76</xdr:col>
      <xdr:colOff>114300</xdr:colOff>
      <xdr:row>105</xdr:row>
      <xdr:rowOff>161925</xdr:rowOff>
    </xdr:to>
    <xdr:cxnSp macro="">
      <xdr:nvCxnSpPr>
        <xdr:cNvPr id="693" name="直線コネクタ 692">
          <a:extLst>
            <a:ext uri="{FF2B5EF4-FFF2-40B4-BE49-F238E27FC236}">
              <a16:creationId xmlns:a16="http://schemas.microsoft.com/office/drawing/2014/main" id="{A4B30011-202D-4A7E-AFFE-43670D2A5301}"/>
            </a:ext>
          </a:extLst>
        </xdr:cNvPr>
        <xdr:cNvCxnSpPr/>
      </xdr:nvCxnSpPr>
      <xdr:spPr>
        <a:xfrm flipV="1">
          <a:off x="13703300" y="18162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694" name="楕円 693">
          <a:extLst>
            <a:ext uri="{FF2B5EF4-FFF2-40B4-BE49-F238E27FC236}">
              <a16:creationId xmlns:a16="http://schemas.microsoft.com/office/drawing/2014/main" id="{7B250003-1C99-4143-B5D4-1CDEC61F9CDC}"/>
            </a:ext>
          </a:extLst>
        </xdr:cNvPr>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161925</xdr:rowOff>
    </xdr:to>
    <xdr:cxnSp macro="">
      <xdr:nvCxnSpPr>
        <xdr:cNvPr id="695" name="直線コネクタ 694">
          <a:extLst>
            <a:ext uri="{FF2B5EF4-FFF2-40B4-BE49-F238E27FC236}">
              <a16:creationId xmlns:a16="http://schemas.microsoft.com/office/drawing/2014/main" id="{F9A718CC-7AC6-4061-AE92-DA0476FD2F9B}"/>
            </a:ext>
          </a:extLst>
        </xdr:cNvPr>
        <xdr:cNvCxnSpPr/>
      </xdr:nvCxnSpPr>
      <xdr:spPr>
        <a:xfrm>
          <a:off x="12814300" y="18124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12082</xdr:rowOff>
    </xdr:from>
    <xdr:ext cx="405111" cy="259045"/>
    <xdr:sp macro="" textlink="">
      <xdr:nvSpPr>
        <xdr:cNvPr id="696" name="n_1aveValue【公民館】&#10;有形固定資産減価償却率">
          <a:extLst>
            <a:ext uri="{FF2B5EF4-FFF2-40B4-BE49-F238E27FC236}">
              <a16:creationId xmlns:a16="http://schemas.microsoft.com/office/drawing/2014/main" id="{80A20BB7-9DA4-46EC-A07B-85101AE1A44B}"/>
            </a:ext>
          </a:extLst>
        </xdr:cNvPr>
        <xdr:cNvSpPr txBox="1"/>
      </xdr:nvSpPr>
      <xdr:spPr>
        <a:xfrm>
          <a:off x="152660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168291</xdr:rowOff>
    </xdr:from>
    <xdr:ext cx="405111" cy="259045"/>
    <xdr:sp macro="" textlink="">
      <xdr:nvSpPr>
        <xdr:cNvPr id="697" name="n_2aveValue【公民館】&#10;有形固定資産減価償却率">
          <a:extLst>
            <a:ext uri="{FF2B5EF4-FFF2-40B4-BE49-F238E27FC236}">
              <a16:creationId xmlns:a16="http://schemas.microsoft.com/office/drawing/2014/main" id="{97F1027B-7CBB-4E85-93ED-F03C615DD149}"/>
            </a:ext>
          </a:extLst>
        </xdr:cNvPr>
        <xdr:cNvSpPr txBox="1"/>
      </xdr:nvSpPr>
      <xdr:spPr>
        <a:xfrm>
          <a:off x="14389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101616</xdr:rowOff>
    </xdr:from>
    <xdr:ext cx="405111" cy="259045"/>
    <xdr:sp macro="" textlink="">
      <xdr:nvSpPr>
        <xdr:cNvPr id="698" name="n_3aveValue【公民館】&#10;有形固定資産減価償却率">
          <a:extLst>
            <a:ext uri="{FF2B5EF4-FFF2-40B4-BE49-F238E27FC236}">
              <a16:creationId xmlns:a16="http://schemas.microsoft.com/office/drawing/2014/main" id="{BEBAC749-E6D8-44B6-9760-791CB376A0DA}"/>
            </a:ext>
          </a:extLst>
        </xdr:cNvPr>
        <xdr:cNvSpPr txBox="1"/>
      </xdr:nvSpPr>
      <xdr:spPr>
        <a:xfrm>
          <a:off x="13500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99" name="n_4aveValue【公民館】&#10;有形固定資産減価償却率">
          <a:extLst>
            <a:ext uri="{FF2B5EF4-FFF2-40B4-BE49-F238E27FC236}">
              <a16:creationId xmlns:a16="http://schemas.microsoft.com/office/drawing/2014/main" id="{ADC724BB-82F2-4EB6-B6E3-2C1F2D6D9B08}"/>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30497</xdr:rowOff>
    </xdr:from>
    <xdr:ext cx="405111" cy="259045"/>
    <xdr:sp macro="" textlink="">
      <xdr:nvSpPr>
        <xdr:cNvPr id="700" name="n_1mainValue【公民館】&#10;有形固定資産減価償却率">
          <a:extLst>
            <a:ext uri="{FF2B5EF4-FFF2-40B4-BE49-F238E27FC236}">
              <a16:creationId xmlns:a16="http://schemas.microsoft.com/office/drawing/2014/main" id="{6C691AE2-904D-4D9B-B068-DE685D790C51}"/>
            </a:ext>
          </a:extLst>
        </xdr:cNvPr>
        <xdr:cNvSpPr txBox="1"/>
      </xdr:nvSpPr>
      <xdr:spPr>
        <a:xfrm>
          <a:off x="15266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30497</xdr:rowOff>
    </xdr:from>
    <xdr:ext cx="405111" cy="259045"/>
    <xdr:sp macro="" textlink="">
      <xdr:nvSpPr>
        <xdr:cNvPr id="701" name="n_2mainValue【公民館】&#10;有形固定資産減価償却率">
          <a:extLst>
            <a:ext uri="{FF2B5EF4-FFF2-40B4-BE49-F238E27FC236}">
              <a16:creationId xmlns:a16="http://schemas.microsoft.com/office/drawing/2014/main" id="{A4AC5BF1-8A52-4E92-8DF6-1242753632F2}"/>
            </a:ext>
          </a:extLst>
        </xdr:cNvPr>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32402</xdr:rowOff>
    </xdr:from>
    <xdr:ext cx="405111" cy="259045"/>
    <xdr:sp macro="" textlink="">
      <xdr:nvSpPr>
        <xdr:cNvPr id="702" name="n_3mainValue【公民館】&#10;有形固定資産減価償却率">
          <a:extLst>
            <a:ext uri="{FF2B5EF4-FFF2-40B4-BE49-F238E27FC236}">
              <a16:creationId xmlns:a16="http://schemas.microsoft.com/office/drawing/2014/main" id="{745E4BB0-EF70-4321-8EA5-73209A3F2E7C}"/>
            </a:ext>
          </a:extLst>
        </xdr:cNvPr>
        <xdr:cNvSpPr txBox="1"/>
      </xdr:nvSpPr>
      <xdr:spPr>
        <a:xfrm>
          <a:off x="13500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03" name="n_4mainValue【公民館】&#10;有形固定資産減価償却率">
          <a:extLst>
            <a:ext uri="{FF2B5EF4-FFF2-40B4-BE49-F238E27FC236}">
              <a16:creationId xmlns:a16="http://schemas.microsoft.com/office/drawing/2014/main" id="{88043409-4404-4227-9067-2424E9AB31BF}"/>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450F4BEF-FF54-4AC8-B387-E97853F23B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A1F00DEF-18F2-4B6D-B05F-2EEB555E92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C16A9E71-5D8D-4AF3-AD88-3BC8ECE44F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4E9D7A0C-EAA9-442A-A5D6-5DD58A926D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E2A5EFA9-838F-4AFE-AD13-9979CE0942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50ABA68B-B985-4F49-962A-0D152B3FEE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3555C0FB-30EA-484A-BB69-8C9D0AB04E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D7EA8556-0F00-432C-B597-FAFBBCBF69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5560C2F5-9FA7-4C55-AA6F-1EF78B6CD7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73502F4E-692A-4AB2-8917-723DE9D67B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5C94E1BA-441F-4777-B3E1-BCBCBD5E1A9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25B309C3-D13F-4FCD-A88F-52E58EC3B11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A36F4696-4D2A-4246-AFA8-941E1D22F5A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C0696851-840B-4345-85B1-C6318B1D860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D2C06903-2E1C-409A-A28D-FA00A526DD5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2F43A88F-0728-48CF-9E47-423BFC3259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0CE84CA9-080C-4E3A-80B4-48D1AC25299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0B7AE44B-D73C-48EC-9D28-595938972A8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2046EC19-D271-4329-9CED-32FA5BA4AB3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FDA07B2D-50A9-41D8-906C-CDB5656E96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1270B2F9-5742-443C-A5D5-F27C9FC92E6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DE790E27-C85F-4F5B-8B73-C9F6064572D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8F83A7F0-F6E7-4E57-91A9-A43C54B039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D1D22F25-260D-461D-8B22-6B06327581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E3CC9110-0299-4B4B-A40A-97DB420821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68689</xdr:rowOff>
    </xdr:from>
    <xdr:to>
      <xdr:col>116</xdr:col>
      <xdr:colOff>62864</xdr:colOff>
      <xdr:row>109</xdr:row>
      <xdr:rowOff>31133</xdr:rowOff>
    </xdr:to>
    <xdr:cxnSp macro="">
      <xdr:nvCxnSpPr>
        <xdr:cNvPr id="729" name="直線コネクタ 728">
          <a:extLst>
            <a:ext uri="{FF2B5EF4-FFF2-40B4-BE49-F238E27FC236}">
              <a16:creationId xmlns:a16="http://schemas.microsoft.com/office/drawing/2014/main" id="{4FE8616F-D895-44C7-B387-B4DB63D65259}"/>
            </a:ext>
          </a:extLst>
        </xdr:cNvPr>
        <xdr:cNvCxnSpPr/>
      </xdr:nvCxnSpPr>
      <xdr:spPr>
        <a:xfrm flipV="1">
          <a:off x="22160864" y="1721368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0" name="【公民館】&#10;一人当たり面積最小値テキスト">
          <a:extLst>
            <a:ext uri="{FF2B5EF4-FFF2-40B4-BE49-F238E27FC236}">
              <a16:creationId xmlns:a16="http://schemas.microsoft.com/office/drawing/2014/main" id="{A63965FF-7AC2-4F95-9B22-0A9CE98BA1D8}"/>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1" name="直線コネクタ 730">
          <a:extLst>
            <a:ext uri="{FF2B5EF4-FFF2-40B4-BE49-F238E27FC236}">
              <a16:creationId xmlns:a16="http://schemas.microsoft.com/office/drawing/2014/main" id="{1F100644-A594-452B-B990-A11A30BEB094}"/>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15366</xdr:rowOff>
    </xdr:from>
    <xdr:ext cx="469744" cy="259045"/>
    <xdr:sp macro="" textlink="">
      <xdr:nvSpPr>
        <xdr:cNvPr id="732" name="【公民館】&#10;一人当たり面積最大値テキスト">
          <a:extLst>
            <a:ext uri="{FF2B5EF4-FFF2-40B4-BE49-F238E27FC236}">
              <a16:creationId xmlns:a16="http://schemas.microsoft.com/office/drawing/2014/main" id="{6F97C343-BD36-47D0-8D5F-67C3B9C7BEEA}"/>
            </a:ext>
          </a:extLst>
        </xdr:cNvPr>
        <xdr:cNvSpPr txBox="1"/>
      </xdr:nvSpPr>
      <xdr:spPr>
        <a:xfrm>
          <a:off x="22199600" y="169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68689</xdr:rowOff>
    </xdr:from>
    <xdr:to>
      <xdr:col>116</xdr:col>
      <xdr:colOff>152400</xdr:colOff>
      <xdr:row>100</xdr:row>
      <xdr:rowOff>68689</xdr:rowOff>
    </xdr:to>
    <xdr:cxnSp macro="">
      <xdr:nvCxnSpPr>
        <xdr:cNvPr id="733" name="直線コネクタ 732">
          <a:extLst>
            <a:ext uri="{FF2B5EF4-FFF2-40B4-BE49-F238E27FC236}">
              <a16:creationId xmlns:a16="http://schemas.microsoft.com/office/drawing/2014/main" id="{AFA840E7-C893-421F-A3E6-CB13CE3D90C9}"/>
            </a:ext>
          </a:extLst>
        </xdr:cNvPr>
        <xdr:cNvCxnSpPr/>
      </xdr:nvCxnSpPr>
      <xdr:spPr>
        <a:xfrm>
          <a:off x="22072600" y="1721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155066</xdr:rowOff>
    </xdr:from>
    <xdr:ext cx="469744" cy="259045"/>
    <xdr:sp macro="" textlink="">
      <xdr:nvSpPr>
        <xdr:cNvPr id="734" name="【公民館】&#10;一人当たり面積平均値テキスト">
          <a:extLst>
            <a:ext uri="{FF2B5EF4-FFF2-40B4-BE49-F238E27FC236}">
              <a16:creationId xmlns:a16="http://schemas.microsoft.com/office/drawing/2014/main" id="{FEC8FB31-AEBB-472F-A68F-04AD324D1A36}"/>
            </a:ext>
          </a:extLst>
        </xdr:cNvPr>
        <xdr:cNvSpPr txBox="1"/>
      </xdr:nvSpPr>
      <xdr:spPr>
        <a:xfrm>
          <a:off x="22199600" y="18328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132189</xdr:rowOff>
    </xdr:from>
    <xdr:to>
      <xdr:col>116</xdr:col>
      <xdr:colOff>114300</xdr:colOff>
      <xdr:row>108</xdr:row>
      <xdr:rowOff>62339</xdr:rowOff>
    </xdr:to>
    <xdr:sp macro="" textlink="">
      <xdr:nvSpPr>
        <xdr:cNvPr id="735" name="フローチャート: 判断 734">
          <a:extLst>
            <a:ext uri="{FF2B5EF4-FFF2-40B4-BE49-F238E27FC236}">
              <a16:creationId xmlns:a16="http://schemas.microsoft.com/office/drawing/2014/main" id="{3A52CA48-B5E3-4C70-B348-7362380DF613}"/>
            </a:ext>
          </a:extLst>
        </xdr:cNvPr>
        <xdr:cNvSpPr/>
      </xdr:nvSpPr>
      <xdr:spPr>
        <a:xfrm>
          <a:off x="22110700" y="1847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142312</xdr:rowOff>
    </xdr:from>
    <xdr:to>
      <xdr:col>112</xdr:col>
      <xdr:colOff>38100</xdr:colOff>
      <xdr:row>108</xdr:row>
      <xdr:rowOff>72462</xdr:rowOff>
    </xdr:to>
    <xdr:sp macro="" textlink="">
      <xdr:nvSpPr>
        <xdr:cNvPr id="736" name="フローチャート: 判断 735">
          <a:extLst>
            <a:ext uri="{FF2B5EF4-FFF2-40B4-BE49-F238E27FC236}">
              <a16:creationId xmlns:a16="http://schemas.microsoft.com/office/drawing/2014/main" id="{977C121B-6888-4B69-B73E-CC653F29A129}"/>
            </a:ext>
          </a:extLst>
        </xdr:cNvPr>
        <xdr:cNvSpPr/>
      </xdr:nvSpPr>
      <xdr:spPr>
        <a:xfrm>
          <a:off x="21272500" y="184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160927</xdr:rowOff>
    </xdr:from>
    <xdr:to>
      <xdr:col>107</xdr:col>
      <xdr:colOff>101600</xdr:colOff>
      <xdr:row>108</xdr:row>
      <xdr:rowOff>91077</xdr:rowOff>
    </xdr:to>
    <xdr:sp macro="" textlink="">
      <xdr:nvSpPr>
        <xdr:cNvPr id="737" name="フローチャート: 判断 736">
          <a:extLst>
            <a:ext uri="{FF2B5EF4-FFF2-40B4-BE49-F238E27FC236}">
              <a16:creationId xmlns:a16="http://schemas.microsoft.com/office/drawing/2014/main" id="{600C54FD-BE0B-4D83-B70C-F585E4788C5E}"/>
            </a:ext>
          </a:extLst>
        </xdr:cNvPr>
        <xdr:cNvSpPr/>
      </xdr:nvSpPr>
      <xdr:spPr>
        <a:xfrm>
          <a:off x="20383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2866</xdr:rowOff>
    </xdr:from>
    <xdr:to>
      <xdr:col>102</xdr:col>
      <xdr:colOff>165100</xdr:colOff>
      <xdr:row>108</xdr:row>
      <xdr:rowOff>104466</xdr:rowOff>
    </xdr:to>
    <xdr:sp macro="" textlink="">
      <xdr:nvSpPr>
        <xdr:cNvPr id="738" name="フローチャート: 判断 737">
          <a:extLst>
            <a:ext uri="{FF2B5EF4-FFF2-40B4-BE49-F238E27FC236}">
              <a16:creationId xmlns:a16="http://schemas.microsoft.com/office/drawing/2014/main" id="{842C3FCB-AC90-4A70-A1D7-441B6C505081}"/>
            </a:ext>
          </a:extLst>
        </xdr:cNvPr>
        <xdr:cNvSpPr/>
      </xdr:nvSpPr>
      <xdr:spPr>
        <a:xfrm>
          <a:off x="19494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254</xdr:rowOff>
    </xdr:from>
    <xdr:to>
      <xdr:col>98</xdr:col>
      <xdr:colOff>38100</xdr:colOff>
      <xdr:row>108</xdr:row>
      <xdr:rowOff>101854</xdr:rowOff>
    </xdr:to>
    <xdr:sp macro="" textlink="">
      <xdr:nvSpPr>
        <xdr:cNvPr id="739" name="フローチャート: 判断 738">
          <a:extLst>
            <a:ext uri="{FF2B5EF4-FFF2-40B4-BE49-F238E27FC236}">
              <a16:creationId xmlns:a16="http://schemas.microsoft.com/office/drawing/2014/main" id="{039AE1C1-A1AC-4322-8E16-1ED306CA7697}"/>
            </a:ext>
          </a:extLst>
        </xdr:cNvPr>
        <xdr:cNvSpPr/>
      </xdr:nvSpPr>
      <xdr:spPr>
        <a:xfrm>
          <a:off x="18605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CE39B62-4B91-4D3A-8EF8-594C30BD017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89CC6DF-9503-46A8-AD0E-84F281FCFD9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195A7D1-773F-4770-9DB8-F9CB62D2DD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94F4A4C4-1688-4433-BE74-2AF0A54513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1878FAF-DBE7-4767-A8D0-F15A0E49E7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85489</xdr:rowOff>
    </xdr:from>
    <xdr:to>
      <xdr:col>116</xdr:col>
      <xdr:colOff>114300</xdr:colOff>
      <xdr:row>109</xdr:row>
      <xdr:rowOff>15639</xdr:rowOff>
    </xdr:to>
    <xdr:sp macro="" textlink="">
      <xdr:nvSpPr>
        <xdr:cNvPr id="745" name="楕円 744">
          <a:extLst>
            <a:ext uri="{FF2B5EF4-FFF2-40B4-BE49-F238E27FC236}">
              <a16:creationId xmlns:a16="http://schemas.microsoft.com/office/drawing/2014/main" id="{FBB74D25-E307-40B9-9CC5-BAC8610FA07A}"/>
            </a:ext>
          </a:extLst>
        </xdr:cNvPr>
        <xdr:cNvSpPr/>
      </xdr:nvSpPr>
      <xdr:spPr>
        <a:xfrm>
          <a:off x="22110700" y="186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416</xdr:rowOff>
    </xdr:from>
    <xdr:ext cx="469744" cy="259045"/>
    <xdr:sp macro="" textlink="">
      <xdr:nvSpPr>
        <xdr:cNvPr id="746" name="【公民館】&#10;一人当たり面積該当値テキスト">
          <a:extLst>
            <a:ext uri="{FF2B5EF4-FFF2-40B4-BE49-F238E27FC236}">
              <a16:creationId xmlns:a16="http://schemas.microsoft.com/office/drawing/2014/main" id="{C9AA74BB-623E-4B23-A2FD-CFAB8E382E88}"/>
            </a:ext>
          </a:extLst>
        </xdr:cNvPr>
        <xdr:cNvSpPr txBox="1"/>
      </xdr:nvSpPr>
      <xdr:spPr>
        <a:xfrm>
          <a:off x="22199600" y="1851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87774</xdr:rowOff>
    </xdr:from>
    <xdr:to>
      <xdr:col>112</xdr:col>
      <xdr:colOff>38100</xdr:colOff>
      <xdr:row>109</xdr:row>
      <xdr:rowOff>17924</xdr:rowOff>
    </xdr:to>
    <xdr:sp macro="" textlink="">
      <xdr:nvSpPr>
        <xdr:cNvPr id="747" name="楕円 746">
          <a:extLst>
            <a:ext uri="{FF2B5EF4-FFF2-40B4-BE49-F238E27FC236}">
              <a16:creationId xmlns:a16="http://schemas.microsoft.com/office/drawing/2014/main" id="{3422C7E5-613A-4D0F-ABA2-2D0CFF730AE7}"/>
            </a:ext>
          </a:extLst>
        </xdr:cNvPr>
        <xdr:cNvSpPr/>
      </xdr:nvSpPr>
      <xdr:spPr>
        <a:xfrm>
          <a:off x="21272500" y="186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136289</xdr:rowOff>
    </xdr:from>
    <xdr:to>
      <xdr:col>116</xdr:col>
      <xdr:colOff>63500</xdr:colOff>
      <xdr:row>108</xdr:row>
      <xdr:rowOff>138574</xdr:rowOff>
    </xdr:to>
    <xdr:cxnSp macro="">
      <xdr:nvCxnSpPr>
        <xdr:cNvPr id="748" name="直線コネクタ 747">
          <a:extLst>
            <a:ext uri="{FF2B5EF4-FFF2-40B4-BE49-F238E27FC236}">
              <a16:creationId xmlns:a16="http://schemas.microsoft.com/office/drawing/2014/main" id="{60DAA67E-0BF2-4AF1-A2B7-EBDF102A5BA3}"/>
            </a:ext>
          </a:extLst>
        </xdr:cNvPr>
        <xdr:cNvCxnSpPr/>
      </xdr:nvCxnSpPr>
      <xdr:spPr>
        <a:xfrm flipV="1">
          <a:off x="21323300" y="1865288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90061</xdr:rowOff>
    </xdr:from>
    <xdr:to>
      <xdr:col>107</xdr:col>
      <xdr:colOff>101600</xdr:colOff>
      <xdr:row>109</xdr:row>
      <xdr:rowOff>20211</xdr:rowOff>
    </xdr:to>
    <xdr:sp macro="" textlink="">
      <xdr:nvSpPr>
        <xdr:cNvPr id="749" name="楕円 748">
          <a:extLst>
            <a:ext uri="{FF2B5EF4-FFF2-40B4-BE49-F238E27FC236}">
              <a16:creationId xmlns:a16="http://schemas.microsoft.com/office/drawing/2014/main" id="{E4A368E2-0CEF-4ED6-BF5F-5DD190E0A36C}"/>
            </a:ext>
          </a:extLst>
        </xdr:cNvPr>
        <xdr:cNvSpPr/>
      </xdr:nvSpPr>
      <xdr:spPr>
        <a:xfrm>
          <a:off x="20383500" y="18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138574</xdr:rowOff>
    </xdr:from>
    <xdr:to>
      <xdr:col>111</xdr:col>
      <xdr:colOff>177800</xdr:colOff>
      <xdr:row>108</xdr:row>
      <xdr:rowOff>140861</xdr:rowOff>
    </xdr:to>
    <xdr:cxnSp macro="">
      <xdr:nvCxnSpPr>
        <xdr:cNvPr id="750" name="直線コネクタ 749">
          <a:extLst>
            <a:ext uri="{FF2B5EF4-FFF2-40B4-BE49-F238E27FC236}">
              <a16:creationId xmlns:a16="http://schemas.microsoft.com/office/drawing/2014/main" id="{6E2CE264-F8E3-4D79-8C15-C6F2D67CD875}"/>
            </a:ext>
          </a:extLst>
        </xdr:cNvPr>
        <xdr:cNvCxnSpPr/>
      </xdr:nvCxnSpPr>
      <xdr:spPr>
        <a:xfrm flipV="1">
          <a:off x="20434300" y="186551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92021</xdr:rowOff>
    </xdr:from>
    <xdr:to>
      <xdr:col>102</xdr:col>
      <xdr:colOff>165100</xdr:colOff>
      <xdr:row>109</xdr:row>
      <xdr:rowOff>22171</xdr:rowOff>
    </xdr:to>
    <xdr:sp macro="" textlink="">
      <xdr:nvSpPr>
        <xdr:cNvPr id="751" name="楕円 750">
          <a:extLst>
            <a:ext uri="{FF2B5EF4-FFF2-40B4-BE49-F238E27FC236}">
              <a16:creationId xmlns:a16="http://schemas.microsoft.com/office/drawing/2014/main" id="{5430277F-A3FF-4926-AD01-F23A7983A29C}"/>
            </a:ext>
          </a:extLst>
        </xdr:cNvPr>
        <xdr:cNvSpPr/>
      </xdr:nvSpPr>
      <xdr:spPr>
        <a:xfrm>
          <a:off x="19494500" y="186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140861</xdr:rowOff>
    </xdr:from>
    <xdr:to>
      <xdr:col>107</xdr:col>
      <xdr:colOff>50800</xdr:colOff>
      <xdr:row>108</xdr:row>
      <xdr:rowOff>142821</xdr:rowOff>
    </xdr:to>
    <xdr:cxnSp macro="">
      <xdr:nvCxnSpPr>
        <xdr:cNvPr id="752" name="直線コネクタ 751">
          <a:extLst>
            <a:ext uri="{FF2B5EF4-FFF2-40B4-BE49-F238E27FC236}">
              <a16:creationId xmlns:a16="http://schemas.microsoft.com/office/drawing/2014/main" id="{BA3A16B3-03DC-4EA9-BDF1-1AE2E046A7C5}"/>
            </a:ext>
          </a:extLst>
        </xdr:cNvPr>
        <xdr:cNvCxnSpPr/>
      </xdr:nvCxnSpPr>
      <xdr:spPr>
        <a:xfrm flipV="1">
          <a:off x="19545300" y="1865746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93980</xdr:rowOff>
    </xdr:from>
    <xdr:to>
      <xdr:col>98</xdr:col>
      <xdr:colOff>38100</xdr:colOff>
      <xdr:row>109</xdr:row>
      <xdr:rowOff>24130</xdr:rowOff>
    </xdr:to>
    <xdr:sp macro="" textlink="">
      <xdr:nvSpPr>
        <xdr:cNvPr id="753" name="楕円 752">
          <a:extLst>
            <a:ext uri="{FF2B5EF4-FFF2-40B4-BE49-F238E27FC236}">
              <a16:creationId xmlns:a16="http://schemas.microsoft.com/office/drawing/2014/main" id="{0000461D-A999-4629-A0BF-543A9E7E1FBC}"/>
            </a:ext>
          </a:extLst>
        </xdr:cNvPr>
        <xdr:cNvSpPr/>
      </xdr:nvSpPr>
      <xdr:spPr>
        <a:xfrm>
          <a:off x="18605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142821</xdr:rowOff>
    </xdr:from>
    <xdr:to>
      <xdr:col>102</xdr:col>
      <xdr:colOff>114300</xdr:colOff>
      <xdr:row>108</xdr:row>
      <xdr:rowOff>144780</xdr:rowOff>
    </xdr:to>
    <xdr:cxnSp macro="">
      <xdr:nvCxnSpPr>
        <xdr:cNvPr id="754" name="直線コネクタ 753">
          <a:extLst>
            <a:ext uri="{FF2B5EF4-FFF2-40B4-BE49-F238E27FC236}">
              <a16:creationId xmlns:a16="http://schemas.microsoft.com/office/drawing/2014/main" id="{489D8CAD-043E-4F28-ABA9-BFD641B4E11B}"/>
            </a:ext>
          </a:extLst>
        </xdr:cNvPr>
        <xdr:cNvCxnSpPr/>
      </xdr:nvCxnSpPr>
      <xdr:spPr>
        <a:xfrm flipV="1">
          <a:off x="18656300" y="1865942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88989</xdr:rowOff>
    </xdr:from>
    <xdr:ext cx="469744" cy="259045"/>
    <xdr:sp macro="" textlink="">
      <xdr:nvSpPr>
        <xdr:cNvPr id="755" name="n_1aveValue【公民館】&#10;一人当たり面積">
          <a:extLst>
            <a:ext uri="{FF2B5EF4-FFF2-40B4-BE49-F238E27FC236}">
              <a16:creationId xmlns:a16="http://schemas.microsoft.com/office/drawing/2014/main" id="{C1FD1102-FF3B-4EEB-A8BA-D51E9802A035}"/>
            </a:ext>
          </a:extLst>
        </xdr:cNvPr>
        <xdr:cNvSpPr txBox="1"/>
      </xdr:nvSpPr>
      <xdr:spPr>
        <a:xfrm>
          <a:off x="21075727" y="182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107604</xdr:rowOff>
    </xdr:from>
    <xdr:ext cx="469744" cy="259045"/>
    <xdr:sp macro="" textlink="">
      <xdr:nvSpPr>
        <xdr:cNvPr id="756" name="n_2aveValue【公民館】&#10;一人当たり面積">
          <a:extLst>
            <a:ext uri="{FF2B5EF4-FFF2-40B4-BE49-F238E27FC236}">
              <a16:creationId xmlns:a16="http://schemas.microsoft.com/office/drawing/2014/main" id="{0D340009-3FD7-405A-8DAD-9C478A77941C}"/>
            </a:ext>
          </a:extLst>
        </xdr:cNvPr>
        <xdr:cNvSpPr txBox="1"/>
      </xdr:nvSpPr>
      <xdr:spPr>
        <a:xfrm>
          <a:off x="20199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120993</xdr:rowOff>
    </xdr:from>
    <xdr:ext cx="469744" cy="259045"/>
    <xdr:sp macro="" textlink="">
      <xdr:nvSpPr>
        <xdr:cNvPr id="757" name="n_3aveValue【公民館】&#10;一人当たり面積">
          <a:extLst>
            <a:ext uri="{FF2B5EF4-FFF2-40B4-BE49-F238E27FC236}">
              <a16:creationId xmlns:a16="http://schemas.microsoft.com/office/drawing/2014/main" id="{F47E9DE7-BB27-4058-A4C3-30222573B0C8}"/>
            </a:ext>
          </a:extLst>
        </xdr:cNvPr>
        <xdr:cNvSpPr txBox="1"/>
      </xdr:nvSpPr>
      <xdr:spPr>
        <a:xfrm>
          <a:off x="19310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118381</xdr:rowOff>
    </xdr:from>
    <xdr:ext cx="469744" cy="259045"/>
    <xdr:sp macro="" textlink="">
      <xdr:nvSpPr>
        <xdr:cNvPr id="758" name="n_4aveValue【公民館】&#10;一人当たり面積">
          <a:extLst>
            <a:ext uri="{FF2B5EF4-FFF2-40B4-BE49-F238E27FC236}">
              <a16:creationId xmlns:a16="http://schemas.microsoft.com/office/drawing/2014/main" id="{0913968B-6C0D-4B15-B4D7-A0D8E68D1E33}"/>
            </a:ext>
          </a:extLst>
        </xdr:cNvPr>
        <xdr:cNvSpPr txBox="1"/>
      </xdr:nvSpPr>
      <xdr:spPr>
        <a:xfrm>
          <a:off x="18421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9051</xdr:rowOff>
    </xdr:from>
    <xdr:ext cx="469744" cy="259045"/>
    <xdr:sp macro="" textlink="">
      <xdr:nvSpPr>
        <xdr:cNvPr id="759" name="n_1mainValue【公民館】&#10;一人当たり面積">
          <a:extLst>
            <a:ext uri="{FF2B5EF4-FFF2-40B4-BE49-F238E27FC236}">
              <a16:creationId xmlns:a16="http://schemas.microsoft.com/office/drawing/2014/main" id="{FA3CEFF5-E4D2-41A3-83EE-B6481CCF36DD}"/>
            </a:ext>
          </a:extLst>
        </xdr:cNvPr>
        <xdr:cNvSpPr txBox="1"/>
      </xdr:nvSpPr>
      <xdr:spPr>
        <a:xfrm>
          <a:off x="21075727" y="1869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11338</xdr:rowOff>
    </xdr:from>
    <xdr:ext cx="469744" cy="259045"/>
    <xdr:sp macro="" textlink="">
      <xdr:nvSpPr>
        <xdr:cNvPr id="760" name="n_2mainValue【公民館】&#10;一人当たり面積">
          <a:extLst>
            <a:ext uri="{FF2B5EF4-FFF2-40B4-BE49-F238E27FC236}">
              <a16:creationId xmlns:a16="http://schemas.microsoft.com/office/drawing/2014/main" id="{B41F2EEE-39A3-42D7-ACD7-66B2E4EC7C38}"/>
            </a:ext>
          </a:extLst>
        </xdr:cNvPr>
        <xdr:cNvSpPr txBox="1"/>
      </xdr:nvSpPr>
      <xdr:spPr>
        <a:xfrm>
          <a:off x="20199427" y="186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13298</xdr:rowOff>
    </xdr:from>
    <xdr:ext cx="469744" cy="259045"/>
    <xdr:sp macro="" textlink="">
      <xdr:nvSpPr>
        <xdr:cNvPr id="761" name="n_3mainValue【公民館】&#10;一人当たり面積">
          <a:extLst>
            <a:ext uri="{FF2B5EF4-FFF2-40B4-BE49-F238E27FC236}">
              <a16:creationId xmlns:a16="http://schemas.microsoft.com/office/drawing/2014/main" id="{EE6F8F46-1800-4981-82DB-74DF5A29E28E}"/>
            </a:ext>
          </a:extLst>
        </xdr:cNvPr>
        <xdr:cNvSpPr txBox="1"/>
      </xdr:nvSpPr>
      <xdr:spPr>
        <a:xfrm>
          <a:off x="19310427" y="1870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15257</xdr:rowOff>
    </xdr:from>
    <xdr:ext cx="469744" cy="259045"/>
    <xdr:sp macro="" textlink="">
      <xdr:nvSpPr>
        <xdr:cNvPr id="762" name="n_4mainValue【公民館】&#10;一人当たり面積">
          <a:extLst>
            <a:ext uri="{FF2B5EF4-FFF2-40B4-BE49-F238E27FC236}">
              <a16:creationId xmlns:a16="http://schemas.microsoft.com/office/drawing/2014/main" id="{1A0777B4-5D06-4514-BC55-EC7F4605F626}"/>
            </a:ext>
          </a:extLst>
        </xdr:cNvPr>
        <xdr:cNvSpPr txBox="1"/>
      </xdr:nvSpPr>
      <xdr:spPr>
        <a:xfrm>
          <a:off x="18421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8A83FBEF-075F-4E2F-B848-CFF5647298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B3190668-D4EC-46C2-847D-35676F2751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03CCAED0-6F32-4CF9-AB3E-FA87C96563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道路の有形固定資産減価償却率は類似団体と比しても非常に高い値となっており、今後更新や維持補修経費が増加することが見込まれる。保育園については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園あった保育園を統合するにあたり施設改修を令和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年度に行ったため若干数値が改善している。学校施設は現在小中学校とも村内に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校ずつに統合しており、統合時に施設改修を行ってることから有形固定資産減価償却率は類似団体と比較しても低くなっている。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5652F2-6B60-4CC2-85E2-841F0CAB4D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44D2DA-DF13-4C8F-AB9A-6A0D156C25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A9FD97-2725-404D-90E5-EE5A5D94BF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BD3DF6-5682-4502-86C6-FF11E510F0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F0DA3A-056C-44D4-AFBD-B7D0F79E4F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43C3E3-CD5B-4EE4-AF23-09FC1F1BD2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965757-60F0-4F34-831C-55D10974CA6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56DC66-B80B-4D0F-91DC-9B4573A727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DD30F4-0171-4BB7-98E4-8013AC229C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D8258B-A610-46BD-A242-B97DC60503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469596-98A0-43B5-9D96-71BF97E8BD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48EEF9-963E-4C4D-B3A5-4C4775660D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F9249B-FBDA-4876-A96F-7D22709189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E8542D-1181-48C7-A39A-BF517886E9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1C8A9C-9ECC-4206-9EDE-7730DDFCEF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88EEE56-C102-4A81-9257-6C891044D96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E43371-8D47-4446-9424-C539817F1F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51C8A5-39C6-46D1-B0BE-D6EACA49C9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C72476-C44B-47AF-A0C4-755D52CA14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816FCE-7385-4E84-9F7F-ADE8225233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8B42DC-1CE4-4CA5-A827-9ABB727776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FA6FD2-5BB8-4763-8E54-EC3C105794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EF0FD0-03BC-4769-997E-75098921493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AC9147-99DA-41B2-B8B7-FC1E7C62DA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93DC0B-C37B-40DC-9427-F3B327C69C1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FEC052-2C0C-40F6-9D96-1B5901116C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261D5E-167D-4C29-8130-6F80EB96F0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437A2A-D12B-48D8-A54F-BBA3566BFF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1222E5-E3F0-44D7-9BC3-949A0658B5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345A3B-8047-43F6-BB09-DB7321D5462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9024AB-C64A-4457-B497-B237FCAD6A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5E17F0-C8E6-4223-93D3-D19249F6CC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677D54-421C-44F2-AC1C-E6B67CD4D7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86F32A-5F24-4C18-8B8E-937983A1FC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15EB6B-8699-4526-BB86-8009B2ACDAC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E03B58-5E0F-41DF-B7AD-014F261250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C408E6-F160-4252-9829-D69404CC9D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128789-B07F-41A9-BB64-ADBCAB3323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C2AD17-92D8-416D-8C5C-F3F2676D9A9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DEFB372-59EC-4712-8065-ADBE4496A7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3FB15D3-5C75-47A0-AF8C-DDF03787B2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60A2C3C-821F-408E-AE11-1D775CFD83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4A8B156-917E-4667-B610-50B166B6FC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594D22F-8727-4446-AC10-07059FA78B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6F4F9E2-2CBE-4644-BB7D-05D145A2B9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614BDF0-B134-48C3-97E9-78D0705A27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46940C7-5C37-40F0-91D4-D7F1C76488E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4D5BC24-A4F0-448B-9F21-4C6E08B846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BC1B766-074A-4868-B366-259F716DA4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742D8EF-1BDF-4B9C-8C08-1B5C863F9F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5F7DA73-BEC9-4072-B16B-706B0E666D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035BF7A-A84F-43BF-8D08-0E28D1393D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7A449BC-8CE3-457A-A942-329851BEEA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4DD9DB2-734F-41AF-B9E9-0BAAEB4763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269E362-3451-438D-A268-D5F9A7E502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5BFFD82-E8ED-4728-8DA4-813F521111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96183DD-BA7C-423B-9BFA-2EDC18EE79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21F1984-D80A-4ACB-B4C5-5D97C13BA88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564F805-B9FD-408F-89D3-7709BB54C09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DE03CCB-AAF0-40CB-8243-968737CBCFE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0D30CC9-1ECB-4F62-8904-5887844904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3356546-BFBD-4669-86FC-A84AAE0C730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9A14DE5-9451-4B4A-B6DC-DD107F92FD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5F19FE5-F959-48C9-8445-07F8B97E542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488CB64-3A2D-4CF5-BEEF-6E352CB6AD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853EED3-B188-4AAF-A391-4AEB2CF6E12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817D8F5-5C53-4E9E-BC1B-FC77C44ACD5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9488266-6C0C-47F2-BB04-4C9A506C2E8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5C5DB7A-1E7D-433C-88DA-79B57630D03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F7048E9-4EE1-4352-8B0C-9D457E2B3B3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D5A3C2C-A8A5-4FFE-98B7-EF5FD4C926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7F2470E-9645-4FAA-AADC-52E73D4B39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5624E85-BF30-4AF7-A560-A3C84D43B83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732CE8F-BB85-44E8-A272-BE334F898DC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D7351E6-B2B5-4FAC-A72D-813EB4909E2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96094A8-1C4F-46C9-9D69-877BC9F1C647}"/>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79E35A0F-98AE-4D45-A79E-2268B9CEABC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153324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067E75D-8D0C-4863-A033-ABCD35F8A6A7}"/>
            </a:ext>
          </a:extLst>
        </xdr:cNvPr>
        <xdr:cNvSpPr txBox="1"/>
      </xdr:nvSpPr>
      <xdr:spPr>
        <a:xfrm>
          <a:off x="4673600" y="104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80" name="フローチャート: 判断 79">
          <a:extLst>
            <a:ext uri="{FF2B5EF4-FFF2-40B4-BE49-F238E27FC236}">
              <a16:creationId xmlns:a16="http://schemas.microsoft.com/office/drawing/2014/main" id="{BA314777-439D-4C1C-9A64-947F6E0EB7B9}"/>
            </a:ext>
          </a:extLst>
        </xdr:cNvPr>
        <xdr:cNvSpPr/>
      </xdr:nvSpPr>
      <xdr:spPr>
        <a:xfrm>
          <a:off x="45847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136978</xdr:rowOff>
    </xdr:from>
    <xdr:to>
      <xdr:col>20</xdr:col>
      <xdr:colOff>38100</xdr:colOff>
      <xdr:row>62</xdr:row>
      <xdr:rowOff>67128</xdr:rowOff>
    </xdr:to>
    <xdr:sp macro="" textlink="">
      <xdr:nvSpPr>
        <xdr:cNvPr id="81" name="フローチャート: 判断 80">
          <a:extLst>
            <a:ext uri="{FF2B5EF4-FFF2-40B4-BE49-F238E27FC236}">
              <a16:creationId xmlns:a16="http://schemas.microsoft.com/office/drawing/2014/main" id="{BCD74B8A-8D77-42DA-9E7B-DFC3868312F0}"/>
            </a:ext>
          </a:extLst>
        </xdr:cNvPr>
        <xdr:cNvSpPr/>
      </xdr:nvSpPr>
      <xdr:spPr>
        <a:xfrm>
          <a:off x="3746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82" name="フローチャート: 判断 81">
          <a:extLst>
            <a:ext uri="{FF2B5EF4-FFF2-40B4-BE49-F238E27FC236}">
              <a16:creationId xmlns:a16="http://schemas.microsoft.com/office/drawing/2014/main" id="{C64F6725-6D09-4AB2-A77F-0728EAE54D88}"/>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151674</xdr:rowOff>
    </xdr:from>
    <xdr:to>
      <xdr:col>10</xdr:col>
      <xdr:colOff>165100</xdr:colOff>
      <xdr:row>62</xdr:row>
      <xdr:rowOff>81824</xdr:rowOff>
    </xdr:to>
    <xdr:sp macro="" textlink="">
      <xdr:nvSpPr>
        <xdr:cNvPr id="83" name="フローチャート: 判断 82">
          <a:extLst>
            <a:ext uri="{FF2B5EF4-FFF2-40B4-BE49-F238E27FC236}">
              <a16:creationId xmlns:a16="http://schemas.microsoft.com/office/drawing/2014/main" id="{2141B82B-3A24-4A23-B644-DE80537FA876}"/>
            </a:ext>
          </a:extLst>
        </xdr:cNvPr>
        <xdr:cNvSpPr/>
      </xdr:nvSpPr>
      <xdr:spPr>
        <a:xfrm>
          <a:off x="1968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110853</xdr:rowOff>
    </xdr:from>
    <xdr:to>
      <xdr:col>6</xdr:col>
      <xdr:colOff>38100</xdr:colOff>
      <xdr:row>62</xdr:row>
      <xdr:rowOff>41003</xdr:rowOff>
    </xdr:to>
    <xdr:sp macro="" textlink="">
      <xdr:nvSpPr>
        <xdr:cNvPr id="84" name="フローチャート: 判断 83">
          <a:extLst>
            <a:ext uri="{FF2B5EF4-FFF2-40B4-BE49-F238E27FC236}">
              <a16:creationId xmlns:a16="http://schemas.microsoft.com/office/drawing/2014/main" id="{ED70BF7F-C221-4335-8F6F-56848B516817}"/>
            </a:ext>
          </a:extLst>
        </xdr:cNvPr>
        <xdr:cNvSpPr/>
      </xdr:nvSpPr>
      <xdr:spPr>
        <a:xfrm>
          <a:off x="1079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16DA56F-A26A-4600-856A-8205405F80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638FDC8-F4F6-483C-A25C-555E5C34021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8093349-003B-48F1-9015-45E60C3FF8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ED88BEE-B9B9-414D-A063-734D90F4BD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291EEF0-BB7D-4C03-AE43-07A80E082F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90" name="楕円 89">
          <a:extLst>
            <a:ext uri="{FF2B5EF4-FFF2-40B4-BE49-F238E27FC236}">
              <a16:creationId xmlns:a16="http://schemas.microsoft.com/office/drawing/2014/main" id="{01E5DDDA-3ADA-4159-AD9A-D24DDCDE8C1E}"/>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BD19325-9D6E-43F0-BF03-5B1D2CA1230E}"/>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42273</xdr:rowOff>
    </xdr:from>
    <xdr:to>
      <xdr:col>20</xdr:col>
      <xdr:colOff>38100</xdr:colOff>
      <xdr:row>62</xdr:row>
      <xdr:rowOff>143873</xdr:rowOff>
    </xdr:to>
    <xdr:sp macro="" textlink="">
      <xdr:nvSpPr>
        <xdr:cNvPr id="92" name="楕円 91">
          <a:extLst>
            <a:ext uri="{FF2B5EF4-FFF2-40B4-BE49-F238E27FC236}">
              <a16:creationId xmlns:a16="http://schemas.microsoft.com/office/drawing/2014/main" id="{C4977AD4-B1D2-422E-83B2-7996523B6DA4}"/>
            </a:ext>
          </a:extLst>
        </xdr:cNvPr>
        <xdr:cNvSpPr/>
      </xdr:nvSpPr>
      <xdr:spPr>
        <a:xfrm>
          <a:off x="3746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93073</xdr:rowOff>
    </xdr:to>
    <xdr:cxnSp macro="">
      <xdr:nvCxnSpPr>
        <xdr:cNvPr id="93" name="直線コネクタ 92">
          <a:extLst>
            <a:ext uri="{FF2B5EF4-FFF2-40B4-BE49-F238E27FC236}">
              <a16:creationId xmlns:a16="http://schemas.microsoft.com/office/drawing/2014/main" id="{977F8F2B-6604-40B0-A193-8425F9774314}"/>
            </a:ext>
          </a:extLst>
        </xdr:cNvPr>
        <xdr:cNvCxnSpPr/>
      </xdr:nvCxnSpPr>
      <xdr:spPr>
        <a:xfrm>
          <a:off x="3797300" y="107229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94" name="楕円 93">
          <a:extLst>
            <a:ext uri="{FF2B5EF4-FFF2-40B4-BE49-F238E27FC236}">
              <a16:creationId xmlns:a16="http://schemas.microsoft.com/office/drawing/2014/main" id="{637AF35F-9656-4A59-9BA7-C15B05508E8C}"/>
            </a:ext>
          </a:extLst>
        </xdr:cNvPr>
        <xdr:cNvSpPr/>
      </xdr:nvSpPr>
      <xdr:spPr>
        <a:xfrm>
          <a:off x="2857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93073</xdr:rowOff>
    </xdr:from>
    <xdr:to>
      <xdr:col>19</xdr:col>
      <xdr:colOff>177800</xdr:colOff>
      <xdr:row>62</xdr:row>
      <xdr:rowOff>94706</xdr:rowOff>
    </xdr:to>
    <xdr:cxnSp macro="">
      <xdr:nvCxnSpPr>
        <xdr:cNvPr id="95" name="直線コネクタ 94">
          <a:extLst>
            <a:ext uri="{FF2B5EF4-FFF2-40B4-BE49-F238E27FC236}">
              <a16:creationId xmlns:a16="http://schemas.microsoft.com/office/drawing/2014/main" id="{798B97BF-3236-4915-9B3D-CAF3B9A96958}"/>
            </a:ext>
          </a:extLst>
        </xdr:cNvPr>
        <xdr:cNvCxnSpPr/>
      </xdr:nvCxnSpPr>
      <xdr:spPr>
        <a:xfrm flipV="1">
          <a:off x="2908300" y="107229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117384</xdr:rowOff>
    </xdr:from>
    <xdr:to>
      <xdr:col>10</xdr:col>
      <xdr:colOff>165100</xdr:colOff>
      <xdr:row>62</xdr:row>
      <xdr:rowOff>47534</xdr:rowOff>
    </xdr:to>
    <xdr:sp macro="" textlink="">
      <xdr:nvSpPr>
        <xdr:cNvPr id="96" name="楕円 95">
          <a:extLst>
            <a:ext uri="{FF2B5EF4-FFF2-40B4-BE49-F238E27FC236}">
              <a16:creationId xmlns:a16="http://schemas.microsoft.com/office/drawing/2014/main" id="{9E086689-A72C-49D1-9614-B54770A877D8}"/>
            </a:ext>
          </a:extLst>
        </xdr:cNvPr>
        <xdr:cNvSpPr/>
      </xdr:nvSpPr>
      <xdr:spPr>
        <a:xfrm>
          <a:off x="1968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168184</xdr:rowOff>
    </xdr:from>
    <xdr:to>
      <xdr:col>15</xdr:col>
      <xdr:colOff>50800</xdr:colOff>
      <xdr:row>62</xdr:row>
      <xdr:rowOff>94706</xdr:rowOff>
    </xdr:to>
    <xdr:cxnSp macro="">
      <xdr:nvCxnSpPr>
        <xdr:cNvPr id="97" name="直線コネクタ 96">
          <a:extLst>
            <a:ext uri="{FF2B5EF4-FFF2-40B4-BE49-F238E27FC236}">
              <a16:creationId xmlns:a16="http://schemas.microsoft.com/office/drawing/2014/main" id="{83A6876A-1D53-484D-BFD3-D13B24E023F5}"/>
            </a:ext>
          </a:extLst>
        </xdr:cNvPr>
        <xdr:cNvCxnSpPr/>
      </xdr:nvCxnSpPr>
      <xdr:spPr>
        <a:xfrm>
          <a:off x="2019300" y="106266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98" name="楕円 97">
          <a:extLst>
            <a:ext uri="{FF2B5EF4-FFF2-40B4-BE49-F238E27FC236}">
              <a16:creationId xmlns:a16="http://schemas.microsoft.com/office/drawing/2014/main" id="{63C56A59-0D02-4A04-9814-18EF78C82575}"/>
            </a:ext>
          </a:extLst>
        </xdr:cNvPr>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61</xdr:row>
      <xdr:rowOff>168184</xdr:rowOff>
    </xdr:to>
    <xdr:cxnSp macro="">
      <xdr:nvCxnSpPr>
        <xdr:cNvPr id="99" name="直線コネクタ 98">
          <a:extLst>
            <a:ext uri="{FF2B5EF4-FFF2-40B4-BE49-F238E27FC236}">
              <a16:creationId xmlns:a16="http://schemas.microsoft.com/office/drawing/2014/main" id="{AC113DCA-3100-40E7-A962-377BE1957E57}"/>
            </a:ext>
          </a:extLst>
        </xdr:cNvPr>
        <xdr:cNvCxnSpPr/>
      </xdr:nvCxnSpPr>
      <xdr:spPr>
        <a:xfrm>
          <a:off x="1130300" y="106086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83655</xdr:rowOff>
    </xdr:from>
    <xdr:ext cx="405111" cy="259045"/>
    <xdr:sp macro="" textlink="">
      <xdr:nvSpPr>
        <xdr:cNvPr id="100" name="n_1aveValue【体育館・プール】&#10;有形固定資産減価償却率">
          <a:extLst>
            <a:ext uri="{FF2B5EF4-FFF2-40B4-BE49-F238E27FC236}">
              <a16:creationId xmlns:a16="http://schemas.microsoft.com/office/drawing/2014/main" id="{A994FBF8-DC67-4FA6-8243-BB8861F1B9D2}"/>
            </a:ext>
          </a:extLst>
        </xdr:cNvPr>
        <xdr:cNvSpPr txBox="1"/>
      </xdr:nvSpPr>
      <xdr:spPr>
        <a:xfrm>
          <a:off x="35820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01" name="n_2aveValue【体育館・プール】&#10;有形固定資産減価償却率">
          <a:extLst>
            <a:ext uri="{FF2B5EF4-FFF2-40B4-BE49-F238E27FC236}">
              <a16:creationId xmlns:a16="http://schemas.microsoft.com/office/drawing/2014/main" id="{978DD442-4763-4ED8-8BF8-864CB3289CD5}"/>
            </a:ext>
          </a:extLst>
        </xdr:cNvPr>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102" name="n_3aveValue【体育館・プール】&#10;有形固定資産減価償却率">
          <a:extLst>
            <a:ext uri="{FF2B5EF4-FFF2-40B4-BE49-F238E27FC236}">
              <a16:creationId xmlns:a16="http://schemas.microsoft.com/office/drawing/2014/main" id="{876DE0B6-339B-4279-A9D3-C8D26E1D3AFB}"/>
            </a:ext>
          </a:extLst>
        </xdr:cNvPr>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103" name="n_4aveValue【体育館・プール】&#10;有形固定資産減価償却率">
          <a:extLst>
            <a:ext uri="{FF2B5EF4-FFF2-40B4-BE49-F238E27FC236}">
              <a16:creationId xmlns:a16="http://schemas.microsoft.com/office/drawing/2014/main" id="{B8BBC545-6A25-4E9E-B37F-44285B22B7BA}"/>
            </a:ext>
          </a:extLst>
        </xdr:cNvPr>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135000</xdr:rowOff>
    </xdr:from>
    <xdr:ext cx="405111" cy="259045"/>
    <xdr:sp macro="" textlink="">
      <xdr:nvSpPr>
        <xdr:cNvPr id="104" name="n_1mainValue【体育館・プール】&#10;有形固定資産減価償却率">
          <a:extLst>
            <a:ext uri="{FF2B5EF4-FFF2-40B4-BE49-F238E27FC236}">
              <a16:creationId xmlns:a16="http://schemas.microsoft.com/office/drawing/2014/main" id="{315AD15E-2B4C-42A4-81B8-AC0FA94263C3}"/>
            </a:ext>
          </a:extLst>
        </xdr:cNvPr>
        <xdr:cNvSpPr txBox="1"/>
      </xdr:nvSpPr>
      <xdr:spPr>
        <a:xfrm>
          <a:off x="3582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105" name="n_2mainValue【体育館・プール】&#10;有形固定資産減価償却率">
          <a:extLst>
            <a:ext uri="{FF2B5EF4-FFF2-40B4-BE49-F238E27FC236}">
              <a16:creationId xmlns:a16="http://schemas.microsoft.com/office/drawing/2014/main" id="{352D8152-0876-44A3-AC0A-471E6C2D952E}"/>
            </a:ext>
          </a:extLst>
        </xdr:cNvPr>
        <xdr:cNvSpPr txBox="1"/>
      </xdr:nvSpPr>
      <xdr:spPr>
        <a:xfrm>
          <a:off x="2705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64061</xdr:rowOff>
    </xdr:from>
    <xdr:ext cx="405111" cy="259045"/>
    <xdr:sp macro="" textlink="">
      <xdr:nvSpPr>
        <xdr:cNvPr id="106" name="n_3mainValue【体育館・プール】&#10;有形固定資産減価償却率">
          <a:extLst>
            <a:ext uri="{FF2B5EF4-FFF2-40B4-BE49-F238E27FC236}">
              <a16:creationId xmlns:a16="http://schemas.microsoft.com/office/drawing/2014/main" id="{169399A9-9A27-4FF5-B7BD-2BB8E762B5B0}"/>
            </a:ext>
          </a:extLst>
        </xdr:cNvPr>
        <xdr:cNvSpPr txBox="1"/>
      </xdr:nvSpPr>
      <xdr:spPr>
        <a:xfrm>
          <a:off x="1816744" y="1035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46100</xdr:rowOff>
    </xdr:from>
    <xdr:ext cx="405111" cy="259045"/>
    <xdr:sp macro="" textlink="">
      <xdr:nvSpPr>
        <xdr:cNvPr id="107" name="n_4mainValue【体育館・プール】&#10;有形固定資産減価償却率">
          <a:extLst>
            <a:ext uri="{FF2B5EF4-FFF2-40B4-BE49-F238E27FC236}">
              <a16:creationId xmlns:a16="http://schemas.microsoft.com/office/drawing/2014/main" id="{5286DFFC-CB71-476C-951B-B8756FF2F443}"/>
            </a:ext>
          </a:extLst>
        </xdr:cNvPr>
        <xdr:cNvSpPr txBox="1"/>
      </xdr:nvSpPr>
      <xdr:spPr>
        <a:xfrm>
          <a:off x="927744" y="1033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8602FA1-C14C-4B92-83C1-AA91FAF7A8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FB64ACF-DD2C-4CF3-BAFE-25DC68FA5E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09FA0EE-D9B1-4E9C-9390-F4322DB560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D64B38A-2E08-42D4-BB22-B42850BBFD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89439C5-699F-4BC2-AC49-AF09B56FA2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6C9C5CD-1506-4BC9-A64E-4FF601B88E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406BE00-8B6E-488A-9B01-EE979F53C4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7BBFEA75-8027-4E47-904F-86526A8307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76317D8-02A8-47D7-A191-992C923720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5412749-57ED-468D-BA7E-106E204526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425F05BA-786F-4CC0-9541-92FFCC07725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CB74E49C-2C85-4A9E-ADDF-F6895DF95DE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80F4948D-129F-4A6B-9ACB-A6E64CED4D5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DF61C4F-9680-4317-A9BD-B0A8F84BEC6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1B6F1EE1-1D1A-4408-8C89-EE46B22C86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398E713-9107-4DA3-AA86-71CFB145879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D827505-1F7A-417C-B526-88BFB1778C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ECFDF334-D8B7-4EE2-97FB-631B5FB4AD7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4F79225B-9265-4879-A52F-DE8CEDB7C3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122AA904-C544-4EB2-ABA2-16C60152183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FEC9436-84E4-4EFE-A5F6-99A0AD5641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300FCFB6-8067-403D-B555-F45D833959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18CFD4B8-9662-4997-98AD-87E4D5560E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158496</xdr:rowOff>
    </xdr:from>
    <xdr:to>
      <xdr:col>54</xdr:col>
      <xdr:colOff>189865</xdr:colOff>
      <xdr:row>63</xdr:row>
      <xdr:rowOff>150876</xdr:rowOff>
    </xdr:to>
    <xdr:cxnSp macro="">
      <xdr:nvCxnSpPr>
        <xdr:cNvPr id="131" name="直線コネクタ 130">
          <a:extLst>
            <a:ext uri="{FF2B5EF4-FFF2-40B4-BE49-F238E27FC236}">
              <a16:creationId xmlns:a16="http://schemas.microsoft.com/office/drawing/2014/main" id="{752C2BFE-52D9-4751-8C8F-0058E27A0920}"/>
            </a:ext>
          </a:extLst>
        </xdr:cNvPr>
        <xdr:cNvCxnSpPr/>
      </xdr:nvCxnSpPr>
      <xdr:spPr>
        <a:xfrm flipV="1">
          <a:off x="10476865" y="9759696"/>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154703</xdr:rowOff>
    </xdr:from>
    <xdr:ext cx="469744" cy="259045"/>
    <xdr:sp macro="" textlink="">
      <xdr:nvSpPr>
        <xdr:cNvPr id="132" name="【体育館・プール】&#10;一人当たり面積最小値テキスト">
          <a:extLst>
            <a:ext uri="{FF2B5EF4-FFF2-40B4-BE49-F238E27FC236}">
              <a16:creationId xmlns:a16="http://schemas.microsoft.com/office/drawing/2014/main" id="{BF53DAC9-4434-4005-BA9A-60D9468F05F3}"/>
            </a:ext>
          </a:extLst>
        </xdr:cNvPr>
        <xdr:cNvSpPr txBox="1"/>
      </xdr:nvSpPr>
      <xdr:spPr>
        <a:xfrm>
          <a:off x="10515600"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150876</xdr:rowOff>
    </xdr:from>
    <xdr:to>
      <xdr:col>55</xdr:col>
      <xdr:colOff>88900</xdr:colOff>
      <xdr:row>63</xdr:row>
      <xdr:rowOff>150876</xdr:rowOff>
    </xdr:to>
    <xdr:cxnSp macro="">
      <xdr:nvCxnSpPr>
        <xdr:cNvPr id="133" name="直線コネクタ 132">
          <a:extLst>
            <a:ext uri="{FF2B5EF4-FFF2-40B4-BE49-F238E27FC236}">
              <a16:creationId xmlns:a16="http://schemas.microsoft.com/office/drawing/2014/main" id="{01BCAEB3-F33B-40C3-B1D3-DF9DA2FEE230}"/>
            </a:ext>
          </a:extLst>
        </xdr:cNvPr>
        <xdr:cNvCxnSpPr/>
      </xdr:nvCxnSpPr>
      <xdr:spPr>
        <a:xfrm>
          <a:off x="10388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105173</xdr:rowOff>
    </xdr:from>
    <xdr:ext cx="469744" cy="259045"/>
    <xdr:sp macro="" textlink="">
      <xdr:nvSpPr>
        <xdr:cNvPr id="134" name="【体育館・プール】&#10;一人当たり面積最大値テキスト">
          <a:extLst>
            <a:ext uri="{FF2B5EF4-FFF2-40B4-BE49-F238E27FC236}">
              <a16:creationId xmlns:a16="http://schemas.microsoft.com/office/drawing/2014/main" id="{FF2C93D8-AABF-46AE-AA22-AE0340B0E8B1}"/>
            </a:ext>
          </a:extLst>
        </xdr:cNvPr>
        <xdr:cNvSpPr txBox="1"/>
      </xdr:nvSpPr>
      <xdr:spPr>
        <a:xfrm>
          <a:off x="10515600" y="953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158496</xdr:rowOff>
    </xdr:from>
    <xdr:to>
      <xdr:col>55</xdr:col>
      <xdr:colOff>88900</xdr:colOff>
      <xdr:row>56</xdr:row>
      <xdr:rowOff>158496</xdr:rowOff>
    </xdr:to>
    <xdr:cxnSp macro="">
      <xdr:nvCxnSpPr>
        <xdr:cNvPr id="135" name="直線コネクタ 134">
          <a:extLst>
            <a:ext uri="{FF2B5EF4-FFF2-40B4-BE49-F238E27FC236}">
              <a16:creationId xmlns:a16="http://schemas.microsoft.com/office/drawing/2014/main" id="{FC5E4215-316C-4BAB-8850-D081855F5065}"/>
            </a:ext>
          </a:extLst>
        </xdr:cNvPr>
        <xdr:cNvCxnSpPr/>
      </xdr:nvCxnSpPr>
      <xdr:spPr>
        <a:xfrm>
          <a:off x="10388600" y="975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16019</xdr:rowOff>
    </xdr:from>
    <xdr:ext cx="469744" cy="259045"/>
    <xdr:sp macro="" textlink="">
      <xdr:nvSpPr>
        <xdr:cNvPr id="136" name="【体育館・プール】&#10;一人当たり面積平均値テキスト">
          <a:extLst>
            <a:ext uri="{FF2B5EF4-FFF2-40B4-BE49-F238E27FC236}">
              <a16:creationId xmlns:a16="http://schemas.microsoft.com/office/drawing/2014/main" id="{1E6154BC-0A79-4B16-9488-1CA5CFA894E1}"/>
            </a:ext>
          </a:extLst>
        </xdr:cNvPr>
        <xdr:cNvSpPr txBox="1"/>
      </xdr:nvSpPr>
      <xdr:spPr>
        <a:xfrm>
          <a:off x="10515600" y="104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37592</xdr:rowOff>
    </xdr:from>
    <xdr:to>
      <xdr:col>55</xdr:col>
      <xdr:colOff>50800</xdr:colOff>
      <xdr:row>61</xdr:row>
      <xdr:rowOff>139192</xdr:rowOff>
    </xdr:to>
    <xdr:sp macro="" textlink="">
      <xdr:nvSpPr>
        <xdr:cNvPr id="137" name="フローチャート: 判断 136">
          <a:extLst>
            <a:ext uri="{FF2B5EF4-FFF2-40B4-BE49-F238E27FC236}">
              <a16:creationId xmlns:a16="http://schemas.microsoft.com/office/drawing/2014/main" id="{092D1E93-BE79-43F4-B563-1486A3BB2F07}"/>
            </a:ext>
          </a:extLst>
        </xdr:cNvPr>
        <xdr:cNvSpPr/>
      </xdr:nvSpPr>
      <xdr:spPr>
        <a:xfrm>
          <a:off x="10426700" y="104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42164</xdr:rowOff>
    </xdr:from>
    <xdr:to>
      <xdr:col>50</xdr:col>
      <xdr:colOff>165100</xdr:colOff>
      <xdr:row>61</xdr:row>
      <xdr:rowOff>143764</xdr:rowOff>
    </xdr:to>
    <xdr:sp macro="" textlink="">
      <xdr:nvSpPr>
        <xdr:cNvPr id="138" name="フローチャート: 判断 137">
          <a:extLst>
            <a:ext uri="{FF2B5EF4-FFF2-40B4-BE49-F238E27FC236}">
              <a16:creationId xmlns:a16="http://schemas.microsoft.com/office/drawing/2014/main" id="{9CA0E630-2258-433F-86E9-FEE132A44FCD}"/>
            </a:ext>
          </a:extLst>
        </xdr:cNvPr>
        <xdr:cNvSpPr/>
      </xdr:nvSpPr>
      <xdr:spPr>
        <a:xfrm>
          <a:off x="9588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9" name="フローチャート: 判断 138">
          <a:extLst>
            <a:ext uri="{FF2B5EF4-FFF2-40B4-BE49-F238E27FC236}">
              <a16:creationId xmlns:a16="http://schemas.microsoft.com/office/drawing/2014/main" id="{36692FFF-9634-408C-B590-9E337BFBF734}"/>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46736</xdr:rowOff>
    </xdr:from>
    <xdr:to>
      <xdr:col>41</xdr:col>
      <xdr:colOff>101600</xdr:colOff>
      <xdr:row>61</xdr:row>
      <xdr:rowOff>148336</xdr:rowOff>
    </xdr:to>
    <xdr:sp macro="" textlink="">
      <xdr:nvSpPr>
        <xdr:cNvPr id="140" name="フローチャート: 判断 139">
          <a:extLst>
            <a:ext uri="{FF2B5EF4-FFF2-40B4-BE49-F238E27FC236}">
              <a16:creationId xmlns:a16="http://schemas.microsoft.com/office/drawing/2014/main" id="{DF47F447-EF41-4F04-932E-D7883BED0182}"/>
            </a:ext>
          </a:extLst>
        </xdr:cNvPr>
        <xdr:cNvSpPr/>
      </xdr:nvSpPr>
      <xdr:spPr>
        <a:xfrm>
          <a:off x="7810500" y="105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84074</xdr:rowOff>
    </xdr:from>
    <xdr:to>
      <xdr:col>36</xdr:col>
      <xdr:colOff>165100</xdr:colOff>
      <xdr:row>62</xdr:row>
      <xdr:rowOff>14224</xdr:rowOff>
    </xdr:to>
    <xdr:sp macro="" textlink="">
      <xdr:nvSpPr>
        <xdr:cNvPr id="141" name="フローチャート: 判断 140">
          <a:extLst>
            <a:ext uri="{FF2B5EF4-FFF2-40B4-BE49-F238E27FC236}">
              <a16:creationId xmlns:a16="http://schemas.microsoft.com/office/drawing/2014/main" id="{1DCDB9FD-F170-4D25-9936-8EBC2843AA6B}"/>
            </a:ext>
          </a:extLst>
        </xdr:cNvPr>
        <xdr:cNvSpPr/>
      </xdr:nvSpPr>
      <xdr:spPr>
        <a:xfrm>
          <a:off x="692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5DF3EF1-65D9-4F0E-9606-35CA974CF2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D106B09-D023-4D28-9FD8-B165E51E37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94E7008-576C-403D-9511-5E8D8FB2FA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06C5FF4-982B-4659-97F7-3F446A6C2B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0E0D7C0-B1FB-489C-8B69-83F21AC1E4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xdr:rowOff>
    </xdr:from>
    <xdr:to>
      <xdr:col>55</xdr:col>
      <xdr:colOff>50800</xdr:colOff>
      <xdr:row>60</xdr:row>
      <xdr:rowOff>101854</xdr:rowOff>
    </xdr:to>
    <xdr:sp macro="" textlink="">
      <xdr:nvSpPr>
        <xdr:cNvPr id="147" name="楕円 146">
          <a:extLst>
            <a:ext uri="{FF2B5EF4-FFF2-40B4-BE49-F238E27FC236}">
              <a16:creationId xmlns:a16="http://schemas.microsoft.com/office/drawing/2014/main" id="{E389F012-2FE8-4702-96D8-610E2693CBA2}"/>
            </a:ext>
          </a:extLst>
        </xdr:cNvPr>
        <xdr:cNvSpPr/>
      </xdr:nvSpPr>
      <xdr:spPr>
        <a:xfrm>
          <a:off x="10426700" y="10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23131</xdr:rowOff>
    </xdr:from>
    <xdr:ext cx="469744" cy="259045"/>
    <xdr:sp macro="" textlink="">
      <xdr:nvSpPr>
        <xdr:cNvPr id="148" name="【体育館・プール】&#10;一人当たり面積該当値テキスト">
          <a:extLst>
            <a:ext uri="{FF2B5EF4-FFF2-40B4-BE49-F238E27FC236}">
              <a16:creationId xmlns:a16="http://schemas.microsoft.com/office/drawing/2014/main" id="{11017EEC-DDD1-4C3B-8DD9-091184D01978}"/>
            </a:ext>
          </a:extLst>
        </xdr:cNvPr>
        <xdr:cNvSpPr txBox="1"/>
      </xdr:nvSpPr>
      <xdr:spPr>
        <a:xfrm>
          <a:off x="10515600" y="1013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23114</xdr:rowOff>
    </xdr:from>
    <xdr:to>
      <xdr:col>50</xdr:col>
      <xdr:colOff>165100</xdr:colOff>
      <xdr:row>60</xdr:row>
      <xdr:rowOff>124714</xdr:rowOff>
    </xdr:to>
    <xdr:sp macro="" textlink="">
      <xdr:nvSpPr>
        <xdr:cNvPr id="149" name="楕円 148">
          <a:extLst>
            <a:ext uri="{FF2B5EF4-FFF2-40B4-BE49-F238E27FC236}">
              <a16:creationId xmlns:a16="http://schemas.microsoft.com/office/drawing/2014/main" id="{889514C4-A430-42DA-B5BE-28B3020B12ED}"/>
            </a:ext>
          </a:extLst>
        </xdr:cNvPr>
        <xdr:cNvSpPr/>
      </xdr:nvSpPr>
      <xdr:spPr>
        <a:xfrm>
          <a:off x="9588500" y="103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51054</xdr:rowOff>
    </xdr:from>
    <xdr:to>
      <xdr:col>55</xdr:col>
      <xdr:colOff>0</xdr:colOff>
      <xdr:row>60</xdr:row>
      <xdr:rowOff>73914</xdr:rowOff>
    </xdr:to>
    <xdr:cxnSp macro="">
      <xdr:nvCxnSpPr>
        <xdr:cNvPr id="150" name="直線コネクタ 149">
          <a:extLst>
            <a:ext uri="{FF2B5EF4-FFF2-40B4-BE49-F238E27FC236}">
              <a16:creationId xmlns:a16="http://schemas.microsoft.com/office/drawing/2014/main" id="{340CDE1B-66D8-4D77-9C32-5BF186DB2D2B}"/>
            </a:ext>
          </a:extLst>
        </xdr:cNvPr>
        <xdr:cNvCxnSpPr/>
      </xdr:nvCxnSpPr>
      <xdr:spPr>
        <a:xfrm flipV="1">
          <a:off x="9639300" y="1033805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45212</xdr:rowOff>
    </xdr:from>
    <xdr:to>
      <xdr:col>46</xdr:col>
      <xdr:colOff>38100</xdr:colOff>
      <xdr:row>60</xdr:row>
      <xdr:rowOff>146812</xdr:rowOff>
    </xdr:to>
    <xdr:sp macro="" textlink="">
      <xdr:nvSpPr>
        <xdr:cNvPr id="151" name="楕円 150">
          <a:extLst>
            <a:ext uri="{FF2B5EF4-FFF2-40B4-BE49-F238E27FC236}">
              <a16:creationId xmlns:a16="http://schemas.microsoft.com/office/drawing/2014/main" id="{320C8515-8195-49B7-A1A4-66B4A5A3E72B}"/>
            </a:ext>
          </a:extLst>
        </xdr:cNvPr>
        <xdr:cNvSpPr/>
      </xdr:nvSpPr>
      <xdr:spPr>
        <a:xfrm>
          <a:off x="8699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73914</xdr:rowOff>
    </xdr:from>
    <xdr:to>
      <xdr:col>50</xdr:col>
      <xdr:colOff>114300</xdr:colOff>
      <xdr:row>60</xdr:row>
      <xdr:rowOff>96012</xdr:rowOff>
    </xdr:to>
    <xdr:cxnSp macro="">
      <xdr:nvCxnSpPr>
        <xdr:cNvPr id="152" name="直線コネクタ 151">
          <a:extLst>
            <a:ext uri="{FF2B5EF4-FFF2-40B4-BE49-F238E27FC236}">
              <a16:creationId xmlns:a16="http://schemas.microsoft.com/office/drawing/2014/main" id="{AEF25775-998C-4E9C-A8E7-34A3A668FB6A}"/>
            </a:ext>
          </a:extLst>
        </xdr:cNvPr>
        <xdr:cNvCxnSpPr/>
      </xdr:nvCxnSpPr>
      <xdr:spPr>
        <a:xfrm flipV="1">
          <a:off x="8750300" y="1036091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65024</xdr:rowOff>
    </xdr:from>
    <xdr:to>
      <xdr:col>41</xdr:col>
      <xdr:colOff>101600</xdr:colOff>
      <xdr:row>60</xdr:row>
      <xdr:rowOff>166624</xdr:rowOff>
    </xdr:to>
    <xdr:sp macro="" textlink="">
      <xdr:nvSpPr>
        <xdr:cNvPr id="153" name="楕円 152">
          <a:extLst>
            <a:ext uri="{FF2B5EF4-FFF2-40B4-BE49-F238E27FC236}">
              <a16:creationId xmlns:a16="http://schemas.microsoft.com/office/drawing/2014/main" id="{67CD43AB-0300-4B3B-BF53-A40970435A89}"/>
            </a:ext>
          </a:extLst>
        </xdr:cNvPr>
        <xdr:cNvSpPr/>
      </xdr:nvSpPr>
      <xdr:spPr>
        <a:xfrm>
          <a:off x="7810500" y="103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96012</xdr:rowOff>
    </xdr:from>
    <xdr:to>
      <xdr:col>45</xdr:col>
      <xdr:colOff>177800</xdr:colOff>
      <xdr:row>60</xdr:row>
      <xdr:rowOff>115824</xdr:rowOff>
    </xdr:to>
    <xdr:cxnSp macro="">
      <xdr:nvCxnSpPr>
        <xdr:cNvPr id="154" name="直線コネクタ 153">
          <a:extLst>
            <a:ext uri="{FF2B5EF4-FFF2-40B4-BE49-F238E27FC236}">
              <a16:creationId xmlns:a16="http://schemas.microsoft.com/office/drawing/2014/main" id="{3203B741-2A3F-4020-8AAE-45B765A724AC}"/>
            </a:ext>
          </a:extLst>
        </xdr:cNvPr>
        <xdr:cNvCxnSpPr/>
      </xdr:nvCxnSpPr>
      <xdr:spPr>
        <a:xfrm flipV="1">
          <a:off x="7861300" y="1038301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82550</xdr:rowOff>
    </xdr:from>
    <xdr:to>
      <xdr:col>36</xdr:col>
      <xdr:colOff>165100</xdr:colOff>
      <xdr:row>61</xdr:row>
      <xdr:rowOff>12700</xdr:rowOff>
    </xdr:to>
    <xdr:sp macro="" textlink="">
      <xdr:nvSpPr>
        <xdr:cNvPr id="155" name="楕円 154">
          <a:extLst>
            <a:ext uri="{FF2B5EF4-FFF2-40B4-BE49-F238E27FC236}">
              <a16:creationId xmlns:a16="http://schemas.microsoft.com/office/drawing/2014/main" id="{5F1D9981-78BD-4C58-8E81-12F3FEC2BFD6}"/>
            </a:ext>
          </a:extLst>
        </xdr:cNvPr>
        <xdr:cNvSpPr/>
      </xdr:nvSpPr>
      <xdr:spPr>
        <a:xfrm>
          <a:off x="692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115824</xdr:rowOff>
    </xdr:from>
    <xdr:to>
      <xdr:col>41</xdr:col>
      <xdr:colOff>50800</xdr:colOff>
      <xdr:row>60</xdr:row>
      <xdr:rowOff>133350</xdr:rowOff>
    </xdr:to>
    <xdr:cxnSp macro="">
      <xdr:nvCxnSpPr>
        <xdr:cNvPr id="156" name="直線コネクタ 155">
          <a:extLst>
            <a:ext uri="{FF2B5EF4-FFF2-40B4-BE49-F238E27FC236}">
              <a16:creationId xmlns:a16="http://schemas.microsoft.com/office/drawing/2014/main" id="{49258441-1E9A-483D-A0EE-44D7FB03EDFB}"/>
            </a:ext>
          </a:extLst>
        </xdr:cNvPr>
        <xdr:cNvCxnSpPr/>
      </xdr:nvCxnSpPr>
      <xdr:spPr>
        <a:xfrm flipV="1">
          <a:off x="6972300" y="1040282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134891</xdr:rowOff>
    </xdr:from>
    <xdr:ext cx="469744" cy="259045"/>
    <xdr:sp macro="" textlink="">
      <xdr:nvSpPr>
        <xdr:cNvPr id="157" name="n_1aveValue【体育館・プール】&#10;一人当たり面積">
          <a:extLst>
            <a:ext uri="{FF2B5EF4-FFF2-40B4-BE49-F238E27FC236}">
              <a16:creationId xmlns:a16="http://schemas.microsoft.com/office/drawing/2014/main" id="{A54B0E4B-B568-46AA-ACA1-DA3C1DAE5947}"/>
            </a:ext>
          </a:extLst>
        </xdr:cNvPr>
        <xdr:cNvSpPr txBox="1"/>
      </xdr:nvSpPr>
      <xdr:spPr>
        <a:xfrm>
          <a:off x="93917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158" name="n_2aveValue【体育館・プール】&#10;一人当たり面積">
          <a:extLst>
            <a:ext uri="{FF2B5EF4-FFF2-40B4-BE49-F238E27FC236}">
              <a16:creationId xmlns:a16="http://schemas.microsoft.com/office/drawing/2014/main" id="{518B85DC-06A6-4937-91FE-3CF9320FCB9F}"/>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139463</xdr:rowOff>
    </xdr:from>
    <xdr:ext cx="469744" cy="259045"/>
    <xdr:sp macro="" textlink="">
      <xdr:nvSpPr>
        <xdr:cNvPr id="159" name="n_3aveValue【体育館・プール】&#10;一人当たり面積">
          <a:extLst>
            <a:ext uri="{FF2B5EF4-FFF2-40B4-BE49-F238E27FC236}">
              <a16:creationId xmlns:a16="http://schemas.microsoft.com/office/drawing/2014/main" id="{5D567692-EAD3-4A61-9FBF-E9C8EBF1B775}"/>
            </a:ext>
          </a:extLst>
        </xdr:cNvPr>
        <xdr:cNvSpPr txBox="1"/>
      </xdr:nvSpPr>
      <xdr:spPr>
        <a:xfrm>
          <a:off x="7626427" y="105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5351</xdr:rowOff>
    </xdr:from>
    <xdr:ext cx="469744" cy="259045"/>
    <xdr:sp macro="" textlink="">
      <xdr:nvSpPr>
        <xdr:cNvPr id="160" name="n_4aveValue【体育館・プール】&#10;一人当たり面積">
          <a:extLst>
            <a:ext uri="{FF2B5EF4-FFF2-40B4-BE49-F238E27FC236}">
              <a16:creationId xmlns:a16="http://schemas.microsoft.com/office/drawing/2014/main" id="{C7569509-D6D9-4B67-97AB-1A642F52AC9B}"/>
            </a:ext>
          </a:extLst>
        </xdr:cNvPr>
        <xdr:cNvSpPr txBox="1"/>
      </xdr:nvSpPr>
      <xdr:spPr>
        <a:xfrm>
          <a:off x="6737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141241</xdr:rowOff>
    </xdr:from>
    <xdr:ext cx="469744" cy="259045"/>
    <xdr:sp macro="" textlink="">
      <xdr:nvSpPr>
        <xdr:cNvPr id="161" name="n_1mainValue【体育館・プール】&#10;一人当たり面積">
          <a:extLst>
            <a:ext uri="{FF2B5EF4-FFF2-40B4-BE49-F238E27FC236}">
              <a16:creationId xmlns:a16="http://schemas.microsoft.com/office/drawing/2014/main" id="{27EE6E94-ADD6-4CFA-9C4D-88821CBE6AF2}"/>
            </a:ext>
          </a:extLst>
        </xdr:cNvPr>
        <xdr:cNvSpPr txBox="1"/>
      </xdr:nvSpPr>
      <xdr:spPr>
        <a:xfrm>
          <a:off x="9391727" y="100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163339</xdr:rowOff>
    </xdr:from>
    <xdr:ext cx="469744" cy="259045"/>
    <xdr:sp macro="" textlink="">
      <xdr:nvSpPr>
        <xdr:cNvPr id="162" name="n_2mainValue【体育館・プール】&#10;一人当たり面積">
          <a:extLst>
            <a:ext uri="{FF2B5EF4-FFF2-40B4-BE49-F238E27FC236}">
              <a16:creationId xmlns:a16="http://schemas.microsoft.com/office/drawing/2014/main" id="{D783BA39-011A-452C-AC85-EA743F3E2279}"/>
            </a:ext>
          </a:extLst>
        </xdr:cNvPr>
        <xdr:cNvSpPr txBox="1"/>
      </xdr:nvSpPr>
      <xdr:spPr>
        <a:xfrm>
          <a:off x="8515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11701</xdr:rowOff>
    </xdr:from>
    <xdr:ext cx="469744" cy="259045"/>
    <xdr:sp macro="" textlink="">
      <xdr:nvSpPr>
        <xdr:cNvPr id="163" name="n_3mainValue【体育館・プール】&#10;一人当たり面積">
          <a:extLst>
            <a:ext uri="{FF2B5EF4-FFF2-40B4-BE49-F238E27FC236}">
              <a16:creationId xmlns:a16="http://schemas.microsoft.com/office/drawing/2014/main" id="{EB359786-C743-45DD-B85E-A1E620B377AC}"/>
            </a:ext>
          </a:extLst>
        </xdr:cNvPr>
        <xdr:cNvSpPr txBox="1"/>
      </xdr:nvSpPr>
      <xdr:spPr>
        <a:xfrm>
          <a:off x="7626427" y="101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29227</xdr:rowOff>
    </xdr:from>
    <xdr:ext cx="469744" cy="259045"/>
    <xdr:sp macro="" textlink="">
      <xdr:nvSpPr>
        <xdr:cNvPr id="164" name="n_4mainValue【体育館・プール】&#10;一人当たり面積">
          <a:extLst>
            <a:ext uri="{FF2B5EF4-FFF2-40B4-BE49-F238E27FC236}">
              <a16:creationId xmlns:a16="http://schemas.microsoft.com/office/drawing/2014/main" id="{B90830A1-062B-42E4-A05E-946C1C690205}"/>
            </a:ext>
          </a:extLst>
        </xdr:cNvPr>
        <xdr:cNvSpPr txBox="1"/>
      </xdr:nvSpPr>
      <xdr:spPr>
        <a:xfrm>
          <a:off x="6737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10DD659C-569E-4B76-8065-D583AA492F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79A5CA3D-FD78-464C-A54B-B4BC944EE0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5DA4E4C7-714B-4B65-A3E8-3F1AB4B737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41B46F-5CC0-498A-A445-80D29143C87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8E04832-9947-468B-AB31-6879085A2C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ED1BE9A-8322-4656-B56C-2431482C80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8CB2C66-1901-446E-BD93-3B3454E3F7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EBDE85A7-436E-474E-8F08-33D04370B80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B708EBD0-DE30-4C6D-A405-2341B5B7EE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36F8554F-BB5A-4EF8-B66B-43F504EC05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51D278-C0A5-4C6A-ACEE-891815778C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FAC66D43-8DA3-49D5-93A6-AFFA462378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37DD6F73-8411-40C2-A532-1F0CBB0AD5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FA952AC9-56B8-46FD-B041-1ED495DC83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BB7F3DC3-D7BD-481C-BB99-F4CCC9BCEF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C6D414FF-A336-4AC9-A0E7-B674BF94D0E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31BD8FB9-955D-46AE-897C-3A0F02138D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7990D77-684B-42F3-986D-500437D22C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771F7C3A-E7F8-494B-9354-D860BE83C5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6B2475C1-E5BB-4E8E-B49D-99E850A080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DAF338B7-3D2A-4718-8DAE-D9427C70E4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F578D85B-7413-4BA7-A755-E5849879CF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50980E88-EE5B-418E-BEB1-F7E55A3F2B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825FA2D9-64C7-4877-8363-7857811138F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CFCAE7D5-DC53-4E6B-B9D0-8A3952046C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FEB7ED81-EF6B-4363-B0C9-3279B5716D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2673870D-B6DF-42F7-B4AF-FF760E7E38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63A52FD5-3A46-485D-BD4B-E3F4D701C7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88620AA5-7B60-413A-B0F5-4093CB386D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A5A56620-E676-48A4-A79B-070489EDEA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469BC87C-B750-4D09-8C78-177F048E22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98030C06-E560-4AC5-AA8C-97F5261D68B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CE1C9D7E-27AF-4612-AF97-D41E0B1CAD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A9FCD3B4-F842-4193-A114-BF1959543B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D75D2345-8641-4A3D-8662-51A3C09BAB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CE2DEED5-93A4-4F2B-85DA-282447E966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19B7AD71-9DAA-45D6-A87F-50C8720E4E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B685C56D-4B3D-423A-B78C-5D7B06B3EB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451FCB79-AAB3-4B77-86F5-FF7654ED8F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27CC0855-357C-442C-99FF-3BCCF7ABA6F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a:extLst>
            <a:ext uri="{FF2B5EF4-FFF2-40B4-BE49-F238E27FC236}">
              <a16:creationId xmlns:a16="http://schemas.microsoft.com/office/drawing/2014/main" id="{0C982613-DFB6-4B2C-98DC-AE810E9C11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a:extLst>
            <a:ext uri="{FF2B5EF4-FFF2-40B4-BE49-F238E27FC236}">
              <a16:creationId xmlns:a16="http://schemas.microsoft.com/office/drawing/2014/main" id="{5FFD54B1-D342-43F6-9372-E189C09CAF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a:extLst>
            <a:ext uri="{FF2B5EF4-FFF2-40B4-BE49-F238E27FC236}">
              <a16:creationId xmlns:a16="http://schemas.microsoft.com/office/drawing/2014/main" id="{6B02D837-C075-478F-966C-1F0EF55E2F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a:extLst>
            <a:ext uri="{FF2B5EF4-FFF2-40B4-BE49-F238E27FC236}">
              <a16:creationId xmlns:a16="http://schemas.microsoft.com/office/drawing/2014/main" id="{B1D1F5C4-9E96-418C-9596-D092812F7A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a:extLst>
            <a:ext uri="{FF2B5EF4-FFF2-40B4-BE49-F238E27FC236}">
              <a16:creationId xmlns:a16="http://schemas.microsoft.com/office/drawing/2014/main" id="{8F0C5F4A-1E6E-446C-BEC1-C9ED7CDE05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a:extLst>
            <a:ext uri="{FF2B5EF4-FFF2-40B4-BE49-F238E27FC236}">
              <a16:creationId xmlns:a16="http://schemas.microsoft.com/office/drawing/2014/main" id="{4D83F12D-BD41-4D7A-8104-66EB423738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a:extLst>
            <a:ext uri="{FF2B5EF4-FFF2-40B4-BE49-F238E27FC236}">
              <a16:creationId xmlns:a16="http://schemas.microsoft.com/office/drawing/2014/main" id="{E189431E-C2B2-4D22-AFF6-8A8E6F9206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a:extLst>
            <a:ext uri="{FF2B5EF4-FFF2-40B4-BE49-F238E27FC236}">
              <a16:creationId xmlns:a16="http://schemas.microsoft.com/office/drawing/2014/main" id="{FB2BB49C-196C-49D7-AE90-E1488013015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488CC125-E3E9-4ECF-BFD7-D08FC03C24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C1791151-FBFB-4DDE-B091-62006D4BB47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EDFE62C3-848E-4F06-844D-01E4298BC7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8974EFD7-C777-46AD-81FD-A904DE0179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829CEAD7-FEF7-4BEB-A005-1D5BDFC78A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EA8308D9-047D-462F-9915-0F801E4F0F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ED7D127A-2745-4513-A4E6-DA01A7A325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3BA5DC73-63DB-493E-903B-1C60A5981D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1" name="テキスト ボックス 220">
          <a:extLst>
            <a:ext uri="{FF2B5EF4-FFF2-40B4-BE49-F238E27FC236}">
              <a16:creationId xmlns:a16="http://schemas.microsoft.com/office/drawing/2014/main" id="{566C8B78-40EF-4FF7-BEA0-7F89DE2A21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2" name="直線コネクタ 221">
          <a:extLst>
            <a:ext uri="{FF2B5EF4-FFF2-40B4-BE49-F238E27FC236}">
              <a16:creationId xmlns:a16="http://schemas.microsoft.com/office/drawing/2014/main" id="{213ED060-A87D-4F73-AFD9-CC8F57DA69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3" name="テキスト ボックス 222">
          <a:extLst>
            <a:ext uri="{FF2B5EF4-FFF2-40B4-BE49-F238E27FC236}">
              <a16:creationId xmlns:a16="http://schemas.microsoft.com/office/drawing/2014/main" id="{0FA60351-6EDD-4D2D-AB52-0A330C49EC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4" name="直線コネクタ 223">
          <a:extLst>
            <a:ext uri="{FF2B5EF4-FFF2-40B4-BE49-F238E27FC236}">
              <a16:creationId xmlns:a16="http://schemas.microsoft.com/office/drawing/2014/main" id="{FD16F828-CBE8-4B57-945B-57AB0FE89F6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5" name="テキスト ボックス 224">
          <a:extLst>
            <a:ext uri="{FF2B5EF4-FFF2-40B4-BE49-F238E27FC236}">
              <a16:creationId xmlns:a16="http://schemas.microsoft.com/office/drawing/2014/main" id="{A4A9D8CE-E532-4907-AD3B-A21C26AD967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6" name="直線コネクタ 225">
          <a:extLst>
            <a:ext uri="{FF2B5EF4-FFF2-40B4-BE49-F238E27FC236}">
              <a16:creationId xmlns:a16="http://schemas.microsoft.com/office/drawing/2014/main" id="{A4B7F9E5-D6A5-4933-B4C7-07CA7948EBA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7" name="テキスト ボックス 226">
          <a:extLst>
            <a:ext uri="{FF2B5EF4-FFF2-40B4-BE49-F238E27FC236}">
              <a16:creationId xmlns:a16="http://schemas.microsoft.com/office/drawing/2014/main" id="{987BFCDD-FF41-48EE-AE52-17868A753E4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8" name="直線コネクタ 227">
          <a:extLst>
            <a:ext uri="{FF2B5EF4-FFF2-40B4-BE49-F238E27FC236}">
              <a16:creationId xmlns:a16="http://schemas.microsoft.com/office/drawing/2014/main" id="{FCBCF96E-471E-48B4-8872-96A2F8B776D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9" name="テキスト ボックス 228">
          <a:extLst>
            <a:ext uri="{FF2B5EF4-FFF2-40B4-BE49-F238E27FC236}">
              <a16:creationId xmlns:a16="http://schemas.microsoft.com/office/drawing/2014/main" id="{4E8B6242-5826-4A00-AB6E-DE5532AD28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0" name="直線コネクタ 229">
          <a:extLst>
            <a:ext uri="{FF2B5EF4-FFF2-40B4-BE49-F238E27FC236}">
              <a16:creationId xmlns:a16="http://schemas.microsoft.com/office/drawing/2014/main" id="{D45C4D84-C1F3-4B21-858C-0BF6D2889CC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1" name="テキスト ボックス 230">
          <a:extLst>
            <a:ext uri="{FF2B5EF4-FFF2-40B4-BE49-F238E27FC236}">
              <a16:creationId xmlns:a16="http://schemas.microsoft.com/office/drawing/2014/main" id="{86E5F7C2-5E36-4F1A-9585-A3A40D6146A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2" name="直線コネクタ 231">
          <a:extLst>
            <a:ext uri="{FF2B5EF4-FFF2-40B4-BE49-F238E27FC236}">
              <a16:creationId xmlns:a16="http://schemas.microsoft.com/office/drawing/2014/main" id="{83D097AA-5A4C-4994-B696-9E313828DAE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3" name="テキスト ボックス 232">
          <a:extLst>
            <a:ext uri="{FF2B5EF4-FFF2-40B4-BE49-F238E27FC236}">
              <a16:creationId xmlns:a16="http://schemas.microsoft.com/office/drawing/2014/main" id="{C15ACA0F-C2AA-4CC3-A15E-FA803797ECD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4" name="直線コネクタ 233">
          <a:extLst>
            <a:ext uri="{FF2B5EF4-FFF2-40B4-BE49-F238E27FC236}">
              <a16:creationId xmlns:a16="http://schemas.microsoft.com/office/drawing/2014/main" id="{015B6CC9-372C-49AE-AC32-3E18E44B7BB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5" name="テキスト ボックス 234">
          <a:extLst>
            <a:ext uri="{FF2B5EF4-FFF2-40B4-BE49-F238E27FC236}">
              <a16:creationId xmlns:a16="http://schemas.microsoft.com/office/drawing/2014/main" id="{19769A4A-9610-4742-8394-D8BB488BC15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6" name="直線コネクタ 235">
          <a:extLst>
            <a:ext uri="{FF2B5EF4-FFF2-40B4-BE49-F238E27FC236}">
              <a16:creationId xmlns:a16="http://schemas.microsoft.com/office/drawing/2014/main" id="{F4FE78FF-0102-4824-BDFB-665533420A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7" name="【保健センター・保健所】&#10;有形固定資産減価償却率グラフ枠">
          <a:extLst>
            <a:ext uri="{FF2B5EF4-FFF2-40B4-BE49-F238E27FC236}">
              <a16:creationId xmlns:a16="http://schemas.microsoft.com/office/drawing/2014/main" id="{735B1EAB-E23B-446A-8F7A-F6A00E45E2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115933</xdr:rowOff>
    </xdr:to>
    <xdr:cxnSp macro="">
      <xdr:nvCxnSpPr>
        <xdr:cNvPr id="238" name="直線コネクタ 237">
          <a:extLst>
            <a:ext uri="{FF2B5EF4-FFF2-40B4-BE49-F238E27FC236}">
              <a16:creationId xmlns:a16="http://schemas.microsoft.com/office/drawing/2014/main" id="{7505EB3C-4F27-462A-A4CA-D1D30865308F}"/>
            </a:ext>
          </a:extLst>
        </xdr:cNvPr>
        <xdr:cNvCxnSpPr/>
      </xdr:nvCxnSpPr>
      <xdr:spPr>
        <a:xfrm flipV="1">
          <a:off x="16318864" y="9509760"/>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119760</xdr:rowOff>
    </xdr:from>
    <xdr:ext cx="405111" cy="259045"/>
    <xdr:sp macro="" textlink="">
      <xdr:nvSpPr>
        <xdr:cNvPr id="239" name="【保健センター・保健所】&#10;有形固定資産減価償却率最小値テキスト">
          <a:extLst>
            <a:ext uri="{FF2B5EF4-FFF2-40B4-BE49-F238E27FC236}">
              <a16:creationId xmlns:a16="http://schemas.microsoft.com/office/drawing/2014/main" id="{27F723EB-2CCB-4636-8D2D-5E5D8CF63CB0}"/>
            </a:ext>
          </a:extLst>
        </xdr:cNvPr>
        <xdr:cNvSpPr txBox="1"/>
      </xdr:nvSpPr>
      <xdr:spPr>
        <a:xfrm>
          <a:off x="16357600" y="1109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115933</xdr:rowOff>
    </xdr:from>
    <xdr:to>
      <xdr:col>86</xdr:col>
      <xdr:colOff>25400</xdr:colOff>
      <xdr:row>64</xdr:row>
      <xdr:rowOff>115933</xdr:rowOff>
    </xdr:to>
    <xdr:cxnSp macro="">
      <xdr:nvCxnSpPr>
        <xdr:cNvPr id="240" name="直線コネクタ 239">
          <a:extLst>
            <a:ext uri="{FF2B5EF4-FFF2-40B4-BE49-F238E27FC236}">
              <a16:creationId xmlns:a16="http://schemas.microsoft.com/office/drawing/2014/main" id="{58C6B506-7497-433D-A337-42B758F93988}"/>
            </a:ext>
          </a:extLst>
        </xdr:cNvPr>
        <xdr:cNvCxnSpPr/>
      </xdr:nvCxnSpPr>
      <xdr:spPr>
        <a:xfrm>
          <a:off x="16230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340478" cy="259045"/>
    <xdr:sp macro="" textlink="">
      <xdr:nvSpPr>
        <xdr:cNvPr id="241" name="【保健センター・保健所】&#10;有形固定資産減価償却率最大値テキスト">
          <a:extLst>
            <a:ext uri="{FF2B5EF4-FFF2-40B4-BE49-F238E27FC236}">
              <a16:creationId xmlns:a16="http://schemas.microsoft.com/office/drawing/2014/main" id="{48002D85-E77A-4719-931B-A26ECEDA5B36}"/>
            </a:ext>
          </a:extLst>
        </xdr:cNvPr>
        <xdr:cNvSpPr txBox="1"/>
      </xdr:nvSpPr>
      <xdr:spPr>
        <a:xfrm>
          <a:off x="16357600" y="928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242" name="直線コネクタ 241">
          <a:extLst>
            <a:ext uri="{FF2B5EF4-FFF2-40B4-BE49-F238E27FC236}">
              <a16:creationId xmlns:a16="http://schemas.microsoft.com/office/drawing/2014/main" id="{33C9F795-9CC4-4D6D-8F4B-8F3A7A2D330D}"/>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243" name="【保健センター・保健所】&#10;有形固定資産減価償却率平均値テキスト">
          <a:extLst>
            <a:ext uri="{FF2B5EF4-FFF2-40B4-BE49-F238E27FC236}">
              <a16:creationId xmlns:a16="http://schemas.microsoft.com/office/drawing/2014/main" id="{26AAA493-8BAA-4D46-9581-82596D25E471}"/>
            </a:ext>
          </a:extLst>
        </xdr:cNvPr>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244" name="フローチャート: 判断 243">
          <a:extLst>
            <a:ext uri="{FF2B5EF4-FFF2-40B4-BE49-F238E27FC236}">
              <a16:creationId xmlns:a16="http://schemas.microsoft.com/office/drawing/2014/main" id="{72A37B72-C107-4862-8933-E40DA778ECB1}"/>
            </a:ext>
          </a:extLst>
        </xdr:cNvPr>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9616</xdr:rowOff>
    </xdr:from>
    <xdr:to>
      <xdr:col>81</xdr:col>
      <xdr:colOff>101600</xdr:colOff>
      <xdr:row>60</xdr:row>
      <xdr:rowOff>111216</xdr:rowOff>
    </xdr:to>
    <xdr:sp macro="" textlink="">
      <xdr:nvSpPr>
        <xdr:cNvPr id="245" name="フローチャート: 判断 244">
          <a:extLst>
            <a:ext uri="{FF2B5EF4-FFF2-40B4-BE49-F238E27FC236}">
              <a16:creationId xmlns:a16="http://schemas.microsoft.com/office/drawing/2014/main" id="{DC748E36-2528-46D5-B047-494649FAF37E}"/>
            </a:ext>
          </a:extLst>
        </xdr:cNvPr>
        <xdr:cNvSpPr/>
      </xdr:nvSpPr>
      <xdr:spPr>
        <a:xfrm>
          <a:off x="15430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246" name="フローチャート: 判断 245">
          <a:extLst>
            <a:ext uri="{FF2B5EF4-FFF2-40B4-BE49-F238E27FC236}">
              <a16:creationId xmlns:a16="http://schemas.microsoft.com/office/drawing/2014/main" id="{B1D14E7E-CB24-4B4E-9967-215848BFE709}"/>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136978</xdr:rowOff>
    </xdr:from>
    <xdr:to>
      <xdr:col>72</xdr:col>
      <xdr:colOff>38100</xdr:colOff>
      <xdr:row>60</xdr:row>
      <xdr:rowOff>67128</xdr:rowOff>
    </xdr:to>
    <xdr:sp macro="" textlink="">
      <xdr:nvSpPr>
        <xdr:cNvPr id="247" name="フローチャート: 判断 246">
          <a:extLst>
            <a:ext uri="{FF2B5EF4-FFF2-40B4-BE49-F238E27FC236}">
              <a16:creationId xmlns:a16="http://schemas.microsoft.com/office/drawing/2014/main" id="{BC8DAB45-6685-40F6-B774-8050C976792B}"/>
            </a:ext>
          </a:extLst>
        </xdr:cNvPr>
        <xdr:cNvSpPr/>
      </xdr:nvSpPr>
      <xdr:spPr>
        <a:xfrm>
          <a:off x="13652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248" name="フローチャート: 判断 247">
          <a:extLst>
            <a:ext uri="{FF2B5EF4-FFF2-40B4-BE49-F238E27FC236}">
              <a16:creationId xmlns:a16="http://schemas.microsoft.com/office/drawing/2014/main" id="{421C2C15-4287-42B4-9ED9-2043BE01FE24}"/>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8A494065-9641-4D05-8547-B865FA2461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5276725A-FBE4-49C3-BB75-6A92FC8FDD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F62C878-8B92-4068-B9D4-D9672E399D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925B7FC4-736D-4F6B-AA9A-738E1592AA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29FCC4E8-DEFB-4C99-866B-205CEA1F85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71665</xdr:rowOff>
    </xdr:from>
    <xdr:to>
      <xdr:col>85</xdr:col>
      <xdr:colOff>177800</xdr:colOff>
      <xdr:row>63</xdr:row>
      <xdr:rowOff>1815</xdr:rowOff>
    </xdr:to>
    <xdr:sp macro="" textlink="">
      <xdr:nvSpPr>
        <xdr:cNvPr id="254" name="楕円 253">
          <a:extLst>
            <a:ext uri="{FF2B5EF4-FFF2-40B4-BE49-F238E27FC236}">
              <a16:creationId xmlns:a16="http://schemas.microsoft.com/office/drawing/2014/main" id="{E354C48F-3AB0-43E4-A06F-B6C267034C6C}"/>
            </a:ext>
          </a:extLst>
        </xdr:cNvPr>
        <xdr:cNvSpPr/>
      </xdr:nvSpPr>
      <xdr:spPr>
        <a:xfrm>
          <a:off x="16268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50092</xdr:rowOff>
    </xdr:from>
    <xdr:ext cx="405111" cy="259045"/>
    <xdr:sp macro="" textlink="">
      <xdr:nvSpPr>
        <xdr:cNvPr id="255" name="【保健センター・保健所】&#10;有形固定資産減価償却率該当値テキスト">
          <a:extLst>
            <a:ext uri="{FF2B5EF4-FFF2-40B4-BE49-F238E27FC236}">
              <a16:creationId xmlns:a16="http://schemas.microsoft.com/office/drawing/2014/main" id="{2DFF4FD4-499D-4536-B900-BD4A549955A8}"/>
            </a:ext>
          </a:extLst>
        </xdr:cNvPr>
        <xdr:cNvSpPr txBox="1"/>
      </xdr:nvSpPr>
      <xdr:spPr>
        <a:xfrm>
          <a:off x="16357600"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71665</xdr:rowOff>
    </xdr:from>
    <xdr:to>
      <xdr:col>81</xdr:col>
      <xdr:colOff>101600</xdr:colOff>
      <xdr:row>63</xdr:row>
      <xdr:rowOff>1815</xdr:rowOff>
    </xdr:to>
    <xdr:sp macro="" textlink="">
      <xdr:nvSpPr>
        <xdr:cNvPr id="256" name="楕円 255">
          <a:extLst>
            <a:ext uri="{FF2B5EF4-FFF2-40B4-BE49-F238E27FC236}">
              <a16:creationId xmlns:a16="http://schemas.microsoft.com/office/drawing/2014/main" id="{E0214399-D9D9-45F1-9064-95AAE62F0A6F}"/>
            </a:ext>
          </a:extLst>
        </xdr:cNvPr>
        <xdr:cNvSpPr/>
      </xdr:nvSpPr>
      <xdr:spPr>
        <a:xfrm>
          <a:off x="15430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122465</xdr:rowOff>
    </xdr:from>
    <xdr:to>
      <xdr:col>85</xdr:col>
      <xdr:colOff>127000</xdr:colOff>
      <xdr:row>62</xdr:row>
      <xdr:rowOff>122465</xdr:rowOff>
    </xdr:to>
    <xdr:cxnSp macro="">
      <xdr:nvCxnSpPr>
        <xdr:cNvPr id="257" name="直線コネクタ 256">
          <a:extLst>
            <a:ext uri="{FF2B5EF4-FFF2-40B4-BE49-F238E27FC236}">
              <a16:creationId xmlns:a16="http://schemas.microsoft.com/office/drawing/2014/main" id="{F36D34C5-8678-4E57-95D8-8C323BE39CB1}"/>
            </a:ext>
          </a:extLst>
        </xdr:cNvPr>
        <xdr:cNvCxnSpPr/>
      </xdr:nvCxnSpPr>
      <xdr:spPr>
        <a:xfrm>
          <a:off x="15481300" y="10752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84727</xdr:rowOff>
    </xdr:from>
    <xdr:to>
      <xdr:col>76</xdr:col>
      <xdr:colOff>165100</xdr:colOff>
      <xdr:row>64</xdr:row>
      <xdr:rowOff>14877</xdr:rowOff>
    </xdr:to>
    <xdr:sp macro="" textlink="">
      <xdr:nvSpPr>
        <xdr:cNvPr id="258" name="楕円 257">
          <a:extLst>
            <a:ext uri="{FF2B5EF4-FFF2-40B4-BE49-F238E27FC236}">
              <a16:creationId xmlns:a16="http://schemas.microsoft.com/office/drawing/2014/main" id="{63321BB9-48E2-44AF-A0E8-C385E274A5F9}"/>
            </a:ext>
          </a:extLst>
        </xdr:cNvPr>
        <xdr:cNvSpPr/>
      </xdr:nvSpPr>
      <xdr:spPr>
        <a:xfrm>
          <a:off x="14541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122465</xdr:rowOff>
    </xdr:from>
    <xdr:to>
      <xdr:col>81</xdr:col>
      <xdr:colOff>50800</xdr:colOff>
      <xdr:row>63</xdr:row>
      <xdr:rowOff>135527</xdr:rowOff>
    </xdr:to>
    <xdr:cxnSp macro="">
      <xdr:nvCxnSpPr>
        <xdr:cNvPr id="259" name="直線コネクタ 258">
          <a:extLst>
            <a:ext uri="{FF2B5EF4-FFF2-40B4-BE49-F238E27FC236}">
              <a16:creationId xmlns:a16="http://schemas.microsoft.com/office/drawing/2014/main" id="{48F0C71D-FFEF-4431-B902-61D7E813C815}"/>
            </a:ext>
          </a:extLst>
        </xdr:cNvPr>
        <xdr:cNvCxnSpPr/>
      </xdr:nvCxnSpPr>
      <xdr:spPr>
        <a:xfrm flipV="1">
          <a:off x="14592300" y="10752365"/>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1451</xdr:rowOff>
    </xdr:from>
    <xdr:to>
      <xdr:col>72</xdr:col>
      <xdr:colOff>38100</xdr:colOff>
      <xdr:row>63</xdr:row>
      <xdr:rowOff>103051</xdr:rowOff>
    </xdr:to>
    <xdr:sp macro="" textlink="">
      <xdr:nvSpPr>
        <xdr:cNvPr id="260" name="楕円 259">
          <a:extLst>
            <a:ext uri="{FF2B5EF4-FFF2-40B4-BE49-F238E27FC236}">
              <a16:creationId xmlns:a16="http://schemas.microsoft.com/office/drawing/2014/main" id="{82837E60-801A-4059-82C1-D06E5DFE375F}"/>
            </a:ext>
          </a:extLst>
        </xdr:cNvPr>
        <xdr:cNvSpPr/>
      </xdr:nvSpPr>
      <xdr:spPr>
        <a:xfrm>
          <a:off x="13652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52251</xdr:rowOff>
    </xdr:from>
    <xdr:to>
      <xdr:col>76</xdr:col>
      <xdr:colOff>114300</xdr:colOff>
      <xdr:row>63</xdr:row>
      <xdr:rowOff>135527</xdr:rowOff>
    </xdr:to>
    <xdr:cxnSp macro="">
      <xdr:nvCxnSpPr>
        <xdr:cNvPr id="261" name="直線コネクタ 260">
          <a:extLst>
            <a:ext uri="{FF2B5EF4-FFF2-40B4-BE49-F238E27FC236}">
              <a16:creationId xmlns:a16="http://schemas.microsoft.com/office/drawing/2014/main" id="{972E38EC-983C-46CF-8135-A87ED9D4AD8B}"/>
            </a:ext>
          </a:extLst>
        </xdr:cNvPr>
        <xdr:cNvCxnSpPr/>
      </xdr:nvCxnSpPr>
      <xdr:spPr>
        <a:xfrm>
          <a:off x="13703300" y="1085360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145143</xdr:rowOff>
    </xdr:from>
    <xdr:to>
      <xdr:col>67</xdr:col>
      <xdr:colOff>101600</xdr:colOff>
      <xdr:row>63</xdr:row>
      <xdr:rowOff>75293</xdr:rowOff>
    </xdr:to>
    <xdr:sp macro="" textlink="">
      <xdr:nvSpPr>
        <xdr:cNvPr id="262" name="楕円 261">
          <a:extLst>
            <a:ext uri="{FF2B5EF4-FFF2-40B4-BE49-F238E27FC236}">
              <a16:creationId xmlns:a16="http://schemas.microsoft.com/office/drawing/2014/main" id="{1CA3F1D9-E1C1-4906-AF2D-D303FE77F51E}"/>
            </a:ext>
          </a:extLst>
        </xdr:cNvPr>
        <xdr:cNvSpPr/>
      </xdr:nvSpPr>
      <xdr:spPr>
        <a:xfrm>
          <a:off x="12763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24493</xdr:rowOff>
    </xdr:from>
    <xdr:to>
      <xdr:col>71</xdr:col>
      <xdr:colOff>177800</xdr:colOff>
      <xdr:row>63</xdr:row>
      <xdr:rowOff>52251</xdr:rowOff>
    </xdr:to>
    <xdr:cxnSp macro="">
      <xdr:nvCxnSpPr>
        <xdr:cNvPr id="263" name="直線コネクタ 262">
          <a:extLst>
            <a:ext uri="{FF2B5EF4-FFF2-40B4-BE49-F238E27FC236}">
              <a16:creationId xmlns:a16="http://schemas.microsoft.com/office/drawing/2014/main" id="{1D7F985F-9A7B-4956-A93A-8BC81EC86795}"/>
            </a:ext>
          </a:extLst>
        </xdr:cNvPr>
        <xdr:cNvCxnSpPr/>
      </xdr:nvCxnSpPr>
      <xdr:spPr>
        <a:xfrm>
          <a:off x="12814300" y="1082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127743</xdr:rowOff>
    </xdr:from>
    <xdr:ext cx="405111" cy="259045"/>
    <xdr:sp macro="" textlink="">
      <xdr:nvSpPr>
        <xdr:cNvPr id="264" name="n_1aveValue【保健センター・保健所】&#10;有形固定資産減価償却率">
          <a:extLst>
            <a:ext uri="{FF2B5EF4-FFF2-40B4-BE49-F238E27FC236}">
              <a16:creationId xmlns:a16="http://schemas.microsoft.com/office/drawing/2014/main" id="{A964D999-6E4C-4BDA-9F21-4C6B84FC7DE1}"/>
            </a:ext>
          </a:extLst>
        </xdr:cNvPr>
        <xdr:cNvSpPr txBox="1"/>
      </xdr:nvSpPr>
      <xdr:spPr>
        <a:xfrm>
          <a:off x="15266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265" name="n_2aveValue【保健センター・保健所】&#10;有形固定資産減価償却率">
          <a:extLst>
            <a:ext uri="{FF2B5EF4-FFF2-40B4-BE49-F238E27FC236}">
              <a16:creationId xmlns:a16="http://schemas.microsoft.com/office/drawing/2014/main" id="{50B471EE-5A26-4E70-84F2-656D796948E4}"/>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83655</xdr:rowOff>
    </xdr:from>
    <xdr:ext cx="405111" cy="259045"/>
    <xdr:sp macro="" textlink="">
      <xdr:nvSpPr>
        <xdr:cNvPr id="266" name="n_3aveValue【保健センター・保健所】&#10;有形固定資産減価償却率">
          <a:extLst>
            <a:ext uri="{FF2B5EF4-FFF2-40B4-BE49-F238E27FC236}">
              <a16:creationId xmlns:a16="http://schemas.microsoft.com/office/drawing/2014/main" id="{4ABBC57D-3849-4694-86FC-D7648DF829CC}"/>
            </a:ext>
          </a:extLst>
        </xdr:cNvPr>
        <xdr:cNvSpPr txBox="1"/>
      </xdr:nvSpPr>
      <xdr:spPr>
        <a:xfrm>
          <a:off x="13500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267" name="n_4aveValue【保健センター・保健所】&#10;有形固定資産減価償却率">
          <a:extLst>
            <a:ext uri="{FF2B5EF4-FFF2-40B4-BE49-F238E27FC236}">
              <a16:creationId xmlns:a16="http://schemas.microsoft.com/office/drawing/2014/main" id="{B5343DD9-9143-4236-81DB-79C2E4128C04}"/>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164392</xdr:rowOff>
    </xdr:from>
    <xdr:ext cx="405111" cy="259045"/>
    <xdr:sp macro="" textlink="">
      <xdr:nvSpPr>
        <xdr:cNvPr id="268" name="n_1mainValue【保健センター・保健所】&#10;有形固定資産減価償却率">
          <a:extLst>
            <a:ext uri="{FF2B5EF4-FFF2-40B4-BE49-F238E27FC236}">
              <a16:creationId xmlns:a16="http://schemas.microsoft.com/office/drawing/2014/main" id="{0091F66C-9F09-4194-AA77-C5B5551BE2E4}"/>
            </a:ext>
          </a:extLst>
        </xdr:cNvPr>
        <xdr:cNvSpPr txBox="1"/>
      </xdr:nvSpPr>
      <xdr:spPr>
        <a:xfrm>
          <a:off x="152660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6004</xdr:rowOff>
    </xdr:from>
    <xdr:ext cx="405111" cy="259045"/>
    <xdr:sp macro="" textlink="">
      <xdr:nvSpPr>
        <xdr:cNvPr id="269" name="n_2mainValue【保健センター・保健所】&#10;有形固定資産減価償却率">
          <a:extLst>
            <a:ext uri="{FF2B5EF4-FFF2-40B4-BE49-F238E27FC236}">
              <a16:creationId xmlns:a16="http://schemas.microsoft.com/office/drawing/2014/main" id="{FE1F5650-31F6-49D1-AE75-D5F8E4E3398B}"/>
            </a:ext>
          </a:extLst>
        </xdr:cNvPr>
        <xdr:cNvSpPr txBox="1"/>
      </xdr:nvSpPr>
      <xdr:spPr>
        <a:xfrm>
          <a:off x="14389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94178</xdr:rowOff>
    </xdr:from>
    <xdr:ext cx="405111" cy="259045"/>
    <xdr:sp macro="" textlink="">
      <xdr:nvSpPr>
        <xdr:cNvPr id="270" name="n_3mainValue【保健センター・保健所】&#10;有形固定資産減価償却率">
          <a:extLst>
            <a:ext uri="{FF2B5EF4-FFF2-40B4-BE49-F238E27FC236}">
              <a16:creationId xmlns:a16="http://schemas.microsoft.com/office/drawing/2014/main" id="{446B836F-4A52-4403-8D46-A9CF7EFEE2EB}"/>
            </a:ext>
          </a:extLst>
        </xdr:cNvPr>
        <xdr:cNvSpPr txBox="1"/>
      </xdr:nvSpPr>
      <xdr:spPr>
        <a:xfrm>
          <a:off x="13500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66420</xdr:rowOff>
    </xdr:from>
    <xdr:ext cx="405111" cy="259045"/>
    <xdr:sp macro="" textlink="">
      <xdr:nvSpPr>
        <xdr:cNvPr id="271" name="n_4mainValue【保健センター・保健所】&#10;有形固定資産減価償却率">
          <a:extLst>
            <a:ext uri="{FF2B5EF4-FFF2-40B4-BE49-F238E27FC236}">
              <a16:creationId xmlns:a16="http://schemas.microsoft.com/office/drawing/2014/main" id="{09A95AB5-F7FA-4AE6-BB57-91A6CD3AEFF2}"/>
            </a:ext>
          </a:extLst>
        </xdr:cNvPr>
        <xdr:cNvSpPr txBox="1"/>
      </xdr:nvSpPr>
      <xdr:spPr>
        <a:xfrm>
          <a:off x="12611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2" name="正方形/長方形 271">
          <a:extLst>
            <a:ext uri="{FF2B5EF4-FFF2-40B4-BE49-F238E27FC236}">
              <a16:creationId xmlns:a16="http://schemas.microsoft.com/office/drawing/2014/main" id="{52F89F94-88F2-47A1-ACA6-779E9A61BD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3" name="正方形/長方形 272">
          <a:extLst>
            <a:ext uri="{FF2B5EF4-FFF2-40B4-BE49-F238E27FC236}">
              <a16:creationId xmlns:a16="http://schemas.microsoft.com/office/drawing/2014/main" id="{5398C584-026A-4D28-8DDA-2F3C97DA05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4" name="正方形/長方形 273">
          <a:extLst>
            <a:ext uri="{FF2B5EF4-FFF2-40B4-BE49-F238E27FC236}">
              <a16:creationId xmlns:a16="http://schemas.microsoft.com/office/drawing/2014/main" id="{C799ADA7-794D-4DCB-B96F-1E029B34A2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5" name="正方形/長方形 274">
          <a:extLst>
            <a:ext uri="{FF2B5EF4-FFF2-40B4-BE49-F238E27FC236}">
              <a16:creationId xmlns:a16="http://schemas.microsoft.com/office/drawing/2014/main" id="{E7557851-13E0-41AA-A446-2F1129F809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6" name="正方形/長方形 275">
          <a:extLst>
            <a:ext uri="{FF2B5EF4-FFF2-40B4-BE49-F238E27FC236}">
              <a16:creationId xmlns:a16="http://schemas.microsoft.com/office/drawing/2014/main" id="{22297249-D023-4E57-8014-DCC9B1DC86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7" name="正方形/長方形 276">
          <a:extLst>
            <a:ext uri="{FF2B5EF4-FFF2-40B4-BE49-F238E27FC236}">
              <a16:creationId xmlns:a16="http://schemas.microsoft.com/office/drawing/2014/main" id="{960DACF5-FB27-4E4C-878A-04AC504641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8" name="正方形/長方形 277">
          <a:extLst>
            <a:ext uri="{FF2B5EF4-FFF2-40B4-BE49-F238E27FC236}">
              <a16:creationId xmlns:a16="http://schemas.microsoft.com/office/drawing/2014/main" id="{BB9C2B6B-C9D6-48B3-B186-7EA3486755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9" name="正方形/長方形 278">
          <a:extLst>
            <a:ext uri="{FF2B5EF4-FFF2-40B4-BE49-F238E27FC236}">
              <a16:creationId xmlns:a16="http://schemas.microsoft.com/office/drawing/2014/main" id="{E1353B7F-58B7-4A3B-A7A0-5EB3A0773A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0" name="テキスト ボックス 279">
          <a:extLst>
            <a:ext uri="{FF2B5EF4-FFF2-40B4-BE49-F238E27FC236}">
              <a16:creationId xmlns:a16="http://schemas.microsoft.com/office/drawing/2014/main" id="{C0F801EA-3FDC-4E7F-89B1-5A28F758560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1" name="直線コネクタ 280">
          <a:extLst>
            <a:ext uri="{FF2B5EF4-FFF2-40B4-BE49-F238E27FC236}">
              <a16:creationId xmlns:a16="http://schemas.microsoft.com/office/drawing/2014/main" id="{0CADD29C-EAFF-4B08-8874-7F4A4FD325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82" name="直線コネクタ 281">
          <a:extLst>
            <a:ext uri="{FF2B5EF4-FFF2-40B4-BE49-F238E27FC236}">
              <a16:creationId xmlns:a16="http://schemas.microsoft.com/office/drawing/2014/main" id="{1895BFC7-4055-4B4A-9D31-784996160E2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3" name="テキスト ボックス 282">
          <a:extLst>
            <a:ext uri="{FF2B5EF4-FFF2-40B4-BE49-F238E27FC236}">
              <a16:creationId xmlns:a16="http://schemas.microsoft.com/office/drawing/2014/main" id="{B1BE2CFA-81B6-47F4-A87B-87DE761352B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4" name="直線コネクタ 283">
          <a:extLst>
            <a:ext uri="{FF2B5EF4-FFF2-40B4-BE49-F238E27FC236}">
              <a16:creationId xmlns:a16="http://schemas.microsoft.com/office/drawing/2014/main" id="{A9BF38AC-A3FF-4159-8ED4-24152B75DA7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5" name="テキスト ボックス 284">
          <a:extLst>
            <a:ext uri="{FF2B5EF4-FFF2-40B4-BE49-F238E27FC236}">
              <a16:creationId xmlns:a16="http://schemas.microsoft.com/office/drawing/2014/main" id="{21B2ED09-780A-4B61-95E4-73117C7404A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6" name="直線コネクタ 285">
          <a:extLst>
            <a:ext uri="{FF2B5EF4-FFF2-40B4-BE49-F238E27FC236}">
              <a16:creationId xmlns:a16="http://schemas.microsoft.com/office/drawing/2014/main" id="{B499E6C9-BD6A-481B-80A5-1C62FF21BB5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7" name="テキスト ボックス 286">
          <a:extLst>
            <a:ext uri="{FF2B5EF4-FFF2-40B4-BE49-F238E27FC236}">
              <a16:creationId xmlns:a16="http://schemas.microsoft.com/office/drawing/2014/main" id="{FD11E84A-D974-44F7-9D50-837C7BB8F79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8" name="直線コネクタ 287">
          <a:extLst>
            <a:ext uri="{FF2B5EF4-FFF2-40B4-BE49-F238E27FC236}">
              <a16:creationId xmlns:a16="http://schemas.microsoft.com/office/drawing/2014/main" id="{C134761F-CA61-4AAF-B6B1-E2C1B609D5F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9" name="テキスト ボックス 288">
          <a:extLst>
            <a:ext uri="{FF2B5EF4-FFF2-40B4-BE49-F238E27FC236}">
              <a16:creationId xmlns:a16="http://schemas.microsoft.com/office/drawing/2014/main" id="{BFCF66F4-EDFF-40EA-89C2-280B096DF40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0" name="直線コネクタ 289">
          <a:extLst>
            <a:ext uri="{FF2B5EF4-FFF2-40B4-BE49-F238E27FC236}">
              <a16:creationId xmlns:a16="http://schemas.microsoft.com/office/drawing/2014/main" id="{72C51480-01F6-404C-BC09-ABD7EB5973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A22AF54F-6E07-49E7-8DB7-DA0B773AFED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2" name="【保健センター・保健所】&#10;一人当たり面積グラフ枠">
          <a:extLst>
            <a:ext uri="{FF2B5EF4-FFF2-40B4-BE49-F238E27FC236}">
              <a16:creationId xmlns:a16="http://schemas.microsoft.com/office/drawing/2014/main" id="{2016EF8E-D9E1-4C86-AED2-0F8EAAFBF7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54864</xdr:rowOff>
    </xdr:from>
    <xdr:to>
      <xdr:col>116</xdr:col>
      <xdr:colOff>62864</xdr:colOff>
      <xdr:row>63</xdr:row>
      <xdr:rowOff>59436</xdr:rowOff>
    </xdr:to>
    <xdr:cxnSp macro="">
      <xdr:nvCxnSpPr>
        <xdr:cNvPr id="293" name="直線コネクタ 292">
          <a:extLst>
            <a:ext uri="{FF2B5EF4-FFF2-40B4-BE49-F238E27FC236}">
              <a16:creationId xmlns:a16="http://schemas.microsoft.com/office/drawing/2014/main" id="{925632F0-E2E0-403A-9204-B30076725413}"/>
            </a:ext>
          </a:extLst>
        </xdr:cNvPr>
        <xdr:cNvCxnSpPr/>
      </xdr:nvCxnSpPr>
      <xdr:spPr>
        <a:xfrm flipV="1">
          <a:off x="22160864" y="948461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294" name="【保健センター・保健所】&#10;一人当たり面積最小値テキスト">
          <a:extLst>
            <a:ext uri="{FF2B5EF4-FFF2-40B4-BE49-F238E27FC236}">
              <a16:creationId xmlns:a16="http://schemas.microsoft.com/office/drawing/2014/main" id="{78743424-2DC6-4622-9A78-0E34A5F141B6}"/>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295" name="直線コネクタ 294">
          <a:extLst>
            <a:ext uri="{FF2B5EF4-FFF2-40B4-BE49-F238E27FC236}">
              <a16:creationId xmlns:a16="http://schemas.microsoft.com/office/drawing/2014/main" id="{B315A72D-C592-4396-9138-3CD59AAD12C4}"/>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1541</xdr:rowOff>
    </xdr:from>
    <xdr:ext cx="469744" cy="259045"/>
    <xdr:sp macro="" textlink="">
      <xdr:nvSpPr>
        <xdr:cNvPr id="296" name="【保健センター・保健所】&#10;一人当たり面積最大値テキスト">
          <a:extLst>
            <a:ext uri="{FF2B5EF4-FFF2-40B4-BE49-F238E27FC236}">
              <a16:creationId xmlns:a16="http://schemas.microsoft.com/office/drawing/2014/main" id="{81C3CE9E-7402-4C66-BE51-5C15B196658D}"/>
            </a:ext>
          </a:extLst>
        </xdr:cNvPr>
        <xdr:cNvSpPr txBox="1"/>
      </xdr:nvSpPr>
      <xdr:spPr>
        <a:xfrm>
          <a:off x="22199600" y="92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54864</xdr:rowOff>
    </xdr:from>
    <xdr:to>
      <xdr:col>116</xdr:col>
      <xdr:colOff>152400</xdr:colOff>
      <xdr:row>55</xdr:row>
      <xdr:rowOff>54864</xdr:rowOff>
    </xdr:to>
    <xdr:cxnSp macro="">
      <xdr:nvCxnSpPr>
        <xdr:cNvPr id="297" name="直線コネクタ 296">
          <a:extLst>
            <a:ext uri="{FF2B5EF4-FFF2-40B4-BE49-F238E27FC236}">
              <a16:creationId xmlns:a16="http://schemas.microsoft.com/office/drawing/2014/main" id="{20A71FFA-8ACA-4E86-8783-14625C444EC0}"/>
            </a:ext>
          </a:extLst>
        </xdr:cNvPr>
        <xdr:cNvCxnSpPr/>
      </xdr:nvCxnSpPr>
      <xdr:spPr>
        <a:xfrm>
          <a:off x="22072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104665</xdr:rowOff>
    </xdr:from>
    <xdr:ext cx="469744" cy="259045"/>
    <xdr:sp macro="" textlink="">
      <xdr:nvSpPr>
        <xdr:cNvPr id="298" name="【保健センター・保健所】&#10;一人当たり面積平均値テキスト">
          <a:extLst>
            <a:ext uri="{FF2B5EF4-FFF2-40B4-BE49-F238E27FC236}">
              <a16:creationId xmlns:a16="http://schemas.microsoft.com/office/drawing/2014/main" id="{C83C6AE9-8638-4685-A200-DC93A55A425E}"/>
            </a:ext>
          </a:extLst>
        </xdr:cNvPr>
        <xdr:cNvSpPr txBox="1"/>
      </xdr:nvSpPr>
      <xdr:spPr>
        <a:xfrm>
          <a:off x="22199600" y="10391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81788</xdr:rowOff>
    </xdr:from>
    <xdr:to>
      <xdr:col>116</xdr:col>
      <xdr:colOff>114300</xdr:colOff>
      <xdr:row>62</xdr:row>
      <xdr:rowOff>11938</xdr:rowOff>
    </xdr:to>
    <xdr:sp macro="" textlink="">
      <xdr:nvSpPr>
        <xdr:cNvPr id="299" name="フローチャート: 判断 298">
          <a:extLst>
            <a:ext uri="{FF2B5EF4-FFF2-40B4-BE49-F238E27FC236}">
              <a16:creationId xmlns:a16="http://schemas.microsoft.com/office/drawing/2014/main" id="{ECAAAA46-77F1-4BED-B9BE-E4D29E6766FB}"/>
            </a:ext>
          </a:extLst>
        </xdr:cNvPr>
        <xdr:cNvSpPr/>
      </xdr:nvSpPr>
      <xdr:spPr>
        <a:xfrm>
          <a:off x="221107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300" name="フローチャート: 判断 299">
          <a:extLst>
            <a:ext uri="{FF2B5EF4-FFF2-40B4-BE49-F238E27FC236}">
              <a16:creationId xmlns:a16="http://schemas.microsoft.com/office/drawing/2014/main" id="{AEF4E598-5752-4609-959F-6429CA1908CC}"/>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301" name="フローチャート: 判断 300">
          <a:extLst>
            <a:ext uri="{FF2B5EF4-FFF2-40B4-BE49-F238E27FC236}">
              <a16:creationId xmlns:a16="http://schemas.microsoft.com/office/drawing/2014/main" id="{0F5545C1-DEB0-42F1-99BC-EAE34A7DC018}"/>
            </a:ext>
          </a:extLst>
        </xdr:cNvPr>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302" name="フローチャート: 判断 301">
          <a:extLst>
            <a:ext uri="{FF2B5EF4-FFF2-40B4-BE49-F238E27FC236}">
              <a16:creationId xmlns:a16="http://schemas.microsoft.com/office/drawing/2014/main" id="{0F9F4632-FBCC-48D5-AACA-35475BBFF48D}"/>
            </a:ext>
          </a:extLst>
        </xdr:cNvPr>
        <xdr:cNvSpPr/>
      </xdr:nvSpPr>
      <xdr:spPr>
        <a:xfrm>
          <a:off x="19494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90932</xdr:rowOff>
    </xdr:from>
    <xdr:to>
      <xdr:col>98</xdr:col>
      <xdr:colOff>38100</xdr:colOff>
      <xdr:row>62</xdr:row>
      <xdr:rowOff>21082</xdr:rowOff>
    </xdr:to>
    <xdr:sp macro="" textlink="">
      <xdr:nvSpPr>
        <xdr:cNvPr id="303" name="フローチャート: 判断 302">
          <a:extLst>
            <a:ext uri="{FF2B5EF4-FFF2-40B4-BE49-F238E27FC236}">
              <a16:creationId xmlns:a16="http://schemas.microsoft.com/office/drawing/2014/main" id="{39347C55-7329-493F-96B6-ECFC3A61833C}"/>
            </a:ext>
          </a:extLst>
        </xdr:cNvPr>
        <xdr:cNvSpPr/>
      </xdr:nvSpPr>
      <xdr:spPr>
        <a:xfrm>
          <a:off x="18605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9BF9B6AA-0DD7-4FA0-9355-EC0CD2B8E6B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CDF32054-3F35-4B0E-8EE1-DC4BCB3D78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9D36CB5C-5544-4685-9187-066AE78355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250AFD16-BF4A-4262-9A74-43D63E7A12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51EDFE62-8D6F-4605-897A-7185351A5C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138938</xdr:rowOff>
    </xdr:from>
    <xdr:to>
      <xdr:col>116</xdr:col>
      <xdr:colOff>114300</xdr:colOff>
      <xdr:row>63</xdr:row>
      <xdr:rowOff>69088</xdr:rowOff>
    </xdr:to>
    <xdr:sp macro="" textlink="">
      <xdr:nvSpPr>
        <xdr:cNvPr id="309" name="楕円 308">
          <a:extLst>
            <a:ext uri="{FF2B5EF4-FFF2-40B4-BE49-F238E27FC236}">
              <a16:creationId xmlns:a16="http://schemas.microsoft.com/office/drawing/2014/main" id="{3893118C-F620-4881-837D-23DBE1AB9866}"/>
            </a:ext>
          </a:extLst>
        </xdr:cNvPr>
        <xdr:cNvSpPr/>
      </xdr:nvSpPr>
      <xdr:spPr>
        <a:xfrm>
          <a:off x="221107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53865</xdr:rowOff>
    </xdr:from>
    <xdr:ext cx="469744" cy="259045"/>
    <xdr:sp macro="" textlink="">
      <xdr:nvSpPr>
        <xdr:cNvPr id="310" name="【保健センター・保健所】&#10;一人当たり面積該当値テキスト">
          <a:extLst>
            <a:ext uri="{FF2B5EF4-FFF2-40B4-BE49-F238E27FC236}">
              <a16:creationId xmlns:a16="http://schemas.microsoft.com/office/drawing/2014/main" id="{E7605817-225A-4D01-874E-87F21D528450}"/>
            </a:ext>
          </a:extLst>
        </xdr:cNvPr>
        <xdr:cNvSpPr txBox="1"/>
      </xdr:nvSpPr>
      <xdr:spPr>
        <a:xfrm>
          <a:off x="22199600" y="10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311" name="楕円 310">
          <a:extLst>
            <a:ext uri="{FF2B5EF4-FFF2-40B4-BE49-F238E27FC236}">
              <a16:creationId xmlns:a16="http://schemas.microsoft.com/office/drawing/2014/main" id="{A5B64B0B-E277-4972-AF97-1A0E17C08040}"/>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18288</xdr:rowOff>
    </xdr:from>
    <xdr:to>
      <xdr:col>116</xdr:col>
      <xdr:colOff>63500</xdr:colOff>
      <xdr:row>63</xdr:row>
      <xdr:rowOff>22860</xdr:rowOff>
    </xdr:to>
    <xdr:cxnSp macro="">
      <xdr:nvCxnSpPr>
        <xdr:cNvPr id="312" name="直線コネクタ 311">
          <a:extLst>
            <a:ext uri="{FF2B5EF4-FFF2-40B4-BE49-F238E27FC236}">
              <a16:creationId xmlns:a16="http://schemas.microsoft.com/office/drawing/2014/main" id="{18F9DA08-E2FD-4032-ACE7-5D7874357D24}"/>
            </a:ext>
          </a:extLst>
        </xdr:cNvPr>
        <xdr:cNvCxnSpPr/>
      </xdr:nvCxnSpPr>
      <xdr:spPr>
        <a:xfrm flipV="1">
          <a:off x="21323300" y="1081963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148082</xdr:rowOff>
    </xdr:from>
    <xdr:to>
      <xdr:col>107</xdr:col>
      <xdr:colOff>101600</xdr:colOff>
      <xdr:row>63</xdr:row>
      <xdr:rowOff>78232</xdr:rowOff>
    </xdr:to>
    <xdr:sp macro="" textlink="">
      <xdr:nvSpPr>
        <xdr:cNvPr id="313" name="楕円 312">
          <a:extLst>
            <a:ext uri="{FF2B5EF4-FFF2-40B4-BE49-F238E27FC236}">
              <a16:creationId xmlns:a16="http://schemas.microsoft.com/office/drawing/2014/main" id="{F1DA9BC7-4468-46ED-BDAD-83737FFC1466}"/>
            </a:ext>
          </a:extLst>
        </xdr:cNvPr>
        <xdr:cNvSpPr/>
      </xdr:nvSpPr>
      <xdr:spPr>
        <a:xfrm>
          <a:off x="20383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27432</xdr:rowOff>
    </xdr:to>
    <xdr:cxnSp macro="">
      <xdr:nvCxnSpPr>
        <xdr:cNvPr id="314" name="直線コネクタ 313">
          <a:extLst>
            <a:ext uri="{FF2B5EF4-FFF2-40B4-BE49-F238E27FC236}">
              <a16:creationId xmlns:a16="http://schemas.microsoft.com/office/drawing/2014/main" id="{60B2214F-F1D0-4F23-95FE-8E0C07D034D6}"/>
            </a:ext>
          </a:extLst>
        </xdr:cNvPr>
        <xdr:cNvCxnSpPr/>
      </xdr:nvCxnSpPr>
      <xdr:spPr>
        <a:xfrm flipV="1">
          <a:off x="20434300" y="108242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152654</xdr:rowOff>
    </xdr:from>
    <xdr:to>
      <xdr:col>102</xdr:col>
      <xdr:colOff>165100</xdr:colOff>
      <xdr:row>63</xdr:row>
      <xdr:rowOff>82804</xdr:rowOff>
    </xdr:to>
    <xdr:sp macro="" textlink="">
      <xdr:nvSpPr>
        <xdr:cNvPr id="315" name="楕円 314">
          <a:extLst>
            <a:ext uri="{FF2B5EF4-FFF2-40B4-BE49-F238E27FC236}">
              <a16:creationId xmlns:a16="http://schemas.microsoft.com/office/drawing/2014/main" id="{001DA752-5565-4CDA-A0AA-094040A4BA6D}"/>
            </a:ext>
          </a:extLst>
        </xdr:cNvPr>
        <xdr:cNvSpPr/>
      </xdr:nvSpPr>
      <xdr:spPr>
        <a:xfrm>
          <a:off x="19494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27432</xdr:rowOff>
    </xdr:from>
    <xdr:to>
      <xdr:col>107</xdr:col>
      <xdr:colOff>50800</xdr:colOff>
      <xdr:row>63</xdr:row>
      <xdr:rowOff>32004</xdr:rowOff>
    </xdr:to>
    <xdr:cxnSp macro="">
      <xdr:nvCxnSpPr>
        <xdr:cNvPr id="316" name="直線コネクタ 315">
          <a:extLst>
            <a:ext uri="{FF2B5EF4-FFF2-40B4-BE49-F238E27FC236}">
              <a16:creationId xmlns:a16="http://schemas.microsoft.com/office/drawing/2014/main" id="{2C424F8F-9460-403E-AC5B-D5C2801DA884}"/>
            </a:ext>
          </a:extLst>
        </xdr:cNvPr>
        <xdr:cNvCxnSpPr/>
      </xdr:nvCxnSpPr>
      <xdr:spPr>
        <a:xfrm flipV="1">
          <a:off x="19545300" y="1082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317" name="楕円 316">
          <a:extLst>
            <a:ext uri="{FF2B5EF4-FFF2-40B4-BE49-F238E27FC236}">
              <a16:creationId xmlns:a16="http://schemas.microsoft.com/office/drawing/2014/main" id="{A5D0F894-B2EC-459F-80FB-D90A74D20FFB}"/>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32004</xdr:rowOff>
    </xdr:from>
    <xdr:to>
      <xdr:col>102</xdr:col>
      <xdr:colOff>114300</xdr:colOff>
      <xdr:row>63</xdr:row>
      <xdr:rowOff>34290</xdr:rowOff>
    </xdr:to>
    <xdr:cxnSp macro="">
      <xdr:nvCxnSpPr>
        <xdr:cNvPr id="318" name="直線コネクタ 317">
          <a:extLst>
            <a:ext uri="{FF2B5EF4-FFF2-40B4-BE49-F238E27FC236}">
              <a16:creationId xmlns:a16="http://schemas.microsoft.com/office/drawing/2014/main" id="{AAEEBF02-F78F-45F1-8D98-E2144B809F23}"/>
            </a:ext>
          </a:extLst>
        </xdr:cNvPr>
        <xdr:cNvCxnSpPr/>
      </xdr:nvCxnSpPr>
      <xdr:spPr>
        <a:xfrm flipV="1">
          <a:off x="18656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319" name="n_1aveValue【保健センター・保健所】&#10;一人当たり面積">
          <a:extLst>
            <a:ext uri="{FF2B5EF4-FFF2-40B4-BE49-F238E27FC236}">
              <a16:creationId xmlns:a16="http://schemas.microsoft.com/office/drawing/2014/main" id="{27676FF1-8271-413E-9820-39D160ACF3C2}"/>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320" name="n_2aveValue【保健センター・保健所】&#10;一人当たり面積">
          <a:extLst>
            <a:ext uri="{FF2B5EF4-FFF2-40B4-BE49-F238E27FC236}">
              <a16:creationId xmlns:a16="http://schemas.microsoft.com/office/drawing/2014/main" id="{D6331088-1383-481D-9A01-A7977AFD0EF0}"/>
            </a:ext>
          </a:extLst>
        </xdr:cNvPr>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55897</xdr:rowOff>
    </xdr:from>
    <xdr:ext cx="469744" cy="259045"/>
    <xdr:sp macro="" textlink="">
      <xdr:nvSpPr>
        <xdr:cNvPr id="321" name="n_3aveValue【保健センター・保健所】&#10;一人当たり面積">
          <a:extLst>
            <a:ext uri="{FF2B5EF4-FFF2-40B4-BE49-F238E27FC236}">
              <a16:creationId xmlns:a16="http://schemas.microsoft.com/office/drawing/2014/main" id="{9E86E7F9-D8C7-4416-91FE-ADE4AEABAB6F}"/>
            </a:ext>
          </a:extLst>
        </xdr:cNvPr>
        <xdr:cNvSpPr txBox="1"/>
      </xdr:nvSpPr>
      <xdr:spPr>
        <a:xfrm>
          <a:off x="19310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37609</xdr:rowOff>
    </xdr:from>
    <xdr:ext cx="469744" cy="259045"/>
    <xdr:sp macro="" textlink="">
      <xdr:nvSpPr>
        <xdr:cNvPr id="322" name="n_4aveValue【保健センター・保健所】&#10;一人当たり面積">
          <a:extLst>
            <a:ext uri="{FF2B5EF4-FFF2-40B4-BE49-F238E27FC236}">
              <a16:creationId xmlns:a16="http://schemas.microsoft.com/office/drawing/2014/main" id="{9114E950-01C5-40FC-9627-FC71EF660F75}"/>
            </a:ext>
          </a:extLst>
        </xdr:cNvPr>
        <xdr:cNvSpPr txBox="1"/>
      </xdr:nvSpPr>
      <xdr:spPr>
        <a:xfrm>
          <a:off x="18421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323" name="n_1mainValue【保健センター・保健所】&#10;一人当たり面積">
          <a:extLst>
            <a:ext uri="{FF2B5EF4-FFF2-40B4-BE49-F238E27FC236}">
              <a16:creationId xmlns:a16="http://schemas.microsoft.com/office/drawing/2014/main" id="{DAD2A2D7-EAD0-4193-AE80-364B3C47C849}"/>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69359</xdr:rowOff>
    </xdr:from>
    <xdr:ext cx="469744" cy="259045"/>
    <xdr:sp macro="" textlink="">
      <xdr:nvSpPr>
        <xdr:cNvPr id="324" name="n_2mainValue【保健センター・保健所】&#10;一人当たり面積">
          <a:extLst>
            <a:ext uri="{FF2B5EF4-FFF2-40B4-BE49-F238E27FC236}">
              <a16:creationId xmlns:a16="http://schemas.microsoft.com/office/drawing/2014/main" id="{5230C653-F1F2-4272-AC5E-042ACA69544A}"/>
            </a:ext>
          </a:extLst>
        </xdr:cNvPr>
        <xdr:cNvSpPr txBox="1"/>
      </xdr:nvSpPr>
      <xdr:spPr>
        <a:xfrm>
          <a:off x="20199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73931</xdr:rowOff>
    </xdr:from>
    <xdr:ext cx="469744" cy="259045"/>
    <xdr:sp macro="" textlink="">
      <xdr:nvSpPr>
        <xdr:cNvPr id="325" name="n_3mainValue【保健センター・保健所】&#10;一人当たり面積">
          <a:extLst>
            <a:ext uri="{FF2B5EF4-FFF2-40B4-BE49-F238E27FC236}">
              <a16:creationId xmlns:a16="http://schemas.microsoft.com/office/drawing/2014/main" id="{1BBD81CE-B6AF-44E5-8015-794B494D442E}"/>
            </a:ext>
          </a:extLst>
        </xdr:cNvPr>
        <xdr:cNvSpPr txBox="1"/>
      </xdr:nvSpPr>
      <xdr:spPr>
        <a:xfrm>
          <a:off x="19310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326" name="n_4mainValue【保健センター・保健所】&#10;一人当たり面積">
          <a:extLst>
            <a:ext uri="{FF2B5EF4-FFF2-40B4-BE49-F238E27FC236}">
              <a16:creationId xmlns:a16="http://schemas.microsoft.com/office/drawing/2014/main" id="{EE2DE8AD-073A-44A4-BDFB-3498447AAFB1}"/>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2B7F14DD-0884-4F5C-91B8-8926CA3D58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E7A7A2D0-09A6-465E-87F6-950F36884F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8463234C-F8D2-4A15-84EC-52A91ED21D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03587127-F10A-41AC-887D-F2915AC6DC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C319BF8D-C284-48BB-94E9-AB1BFCFA37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9EEABB01-06D4-4810-8660-6AE8F1C6D2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0EF388F7-6D97-4B04-9FA1-A35E464B21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6F317875-76FF-4EE0-A397-5133331C6B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1F3B2544-B6F6-45A1-826E-FC6F9D9415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FF5D2EF7-1F71-4BDF-B98B-3F313052F5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188BC8C6-DF37-473C-B1A1-9FE26020F8D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479CBFCF-5780-4D95-8737-DD07E30C2F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4EEEFABD-0E26-4E64-AB28-F0FB878F078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D31C371B-E328-4D4F-8275-E28914BF71A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90F82E2A-F1FE-44F0-9F9D-8214F9EEE9D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03145D1E-F0C5-4829-9C82-0B9C17B8E40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86B9689F-CF62-4084-B6CA-9F5DCE0C83E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9869133B-C50C-4EC4-AF3A-066FB223C2E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989D9255-6BC4-4BBC-8250-9D251910B90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185250D8-164C-4AE2-8C3A-08FF1338BC3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7" name="テキスト ボックス 346">
          <a:extLst>
            <a:ext uri="{FF2B5EF4-FFF2-40B4-BE49-F238E27FC236}">
              <a16:creationId xmlns:a16="http://schemas.microsoft.com/office/drawing/2014/main" id="{228F6620-2F01-4FE4-B787-21D42A5552F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58D46827-7B03-45FB-9641-B6E87567495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9" name="テキスト ボックス 348">
          <a:extLst>
            <a:ext uri="{FF2B5EF4-FFF2-40B4-BE49-F238E27FC236}">
              <a16:creationId xmlns:a16="http://schemas.microsoft.com/office/drawing/2014/main" id="{9FDEC227-EEB7-4EC0-A1E6-638996D8DFA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a:extLst>
            <a:ext uri="{FF2B5EF4-FFF2-40B4-BE49-F238E27FC236}">
              <a16:creationId xmlns:a16="http://schemas.microsoft.com/office/drawing/2014/main" id="{F1195470-B49B-430A-9044-AA90593319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49530</xdr:rowOff>
    </xdr:to>
    <xdr:cxnSp macro="">
      <xdr:nvCxnSpPr>
        <xdr:cNvPr id="351" name="直線コネクタ 350">
          <a:extLst>
            <a:ext uri="{FF2B5EF4-FFF2-40B4-BE49-F238E27FC236}">
              <a16:creationId xmlns:a16="http://schemas.microsoft.com/office/drawing/2014/main" id="{CA72FA65-BE92-4910-B583-670CAF0EC6A1}"/>
            </a:ext>
          </a:extLst>
        </xdr:cNvPr>
        <xdr:cNvCxnSpPr/>
      </xdr:nvCxnSpPr>
      <xdr:spPr>
        <a:xfrm flipV="1">
          <a:off x="16318864" y="1339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53357</xdr:rowOff>
    </xdr:from>
    <xdr:ext cx="405111" cy="259045"/>
    <xdr:sp macro="" textlink="">
      <xdr:nvSpPr>
        <xdr:cNvPr id="352" name="【消防施設】&#10;有形固定資産減価償却率最小値テキスト">
          <a:extLst>
            <a:ext uri="{FF2B5EF4-FFF2-40B4-BE49-F238E27FC236}">
              <a16:creationId xmlns:a16="http://schemas.microsoft.com/office/drawing/2014/main" id="{157EE71D-630A-4745-BFCD-6024ADBAD40D}"/>
            </a:ext>
          </a:extLst>
        </xdr:cNvPr>
        <xdr:cNvSpPr txBox="1"/>
      </xdr:nvSpPr>
      <xdr:spPr>
        <a:xfrm>
          <a:off x="16357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353" name="直線コネクタ 352">
          <a:extLst>
            <a:ext uri="{FF2B5EF4-FFF2-40B4-BE49-F238E27FC236}">
              <a16:creationId xmlns:a16="http://schemas.microsoft.com/office/drawing/2014/main" id="{3623980F-778B-4C8B-8F88-B1409976FBB2}"/>
            </a:ext>
          </a:extLst>
        </xdr:cNvPr>
        <xdr:cNvCxnSpPr/>
      </xdr:nvCxnSpPr>
      <xdr:spPr>
        <a:xfrm>
          <a:off x="16230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354" name="【消防施設】&#10;有形固定資産減価償却率最大値テキスト">
          <a:extLst>
            <a:ext uri="{FF2B5EF4-FFF2-40B4-BE49-F238E27FC236}">
              <a16:creationId xmlns:a16="http://schemas.microsoft.com/office/drawing/2014/main" id="{9BA8303F-C2C8-4069-B98D-DED7378EE31E}"/>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355" name="直線コネクタ 354">
          <a:extLst>
            <a:ext uri="{FF2B5EF4-FFF2-40B4-BE49-F238E27FC236}">
              <a16:creationId xmlns:a16="http://schemas.microsoft.com/office/drawing/2014/main" id="{6E5FCC47-8857-4723-AA48-14A218F29C53}"/>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356" name="【消防施設】&#10;有形固定資産減価償却率平均値テキスト">
          <a:extLst>
            <a:ext uri="{FF2B5EF4-FFF2-40B4-BE49-F238E27FC236}">
              <a16:creationId xmlns:a16="http://schemas.microsoft.com/office/drawing/2014/main" id="{4692BF4C-BE05-441A-8313-6BC01A7BFDD8}"/>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357" name="フローチャート: 判断 356">
          <a:extLst>
            <a:ext uri="{FF2B5EF4-FFF2-40B4-BE49-F238E27FC236}">
              <a16:creationId xmlns:a16="http://schemas.microsoft.com/office/drawing/2014/main" id="{605CE654-4D23-41B6-B7E6-AFB77FF9F293}"/>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358" name="フローチャート: 判断 357">
          <a:extLst>
            <a:ext uri="{FF2B5EF4-FFF2-40B4-BE49-F238E27FC236}">
              <a16:creationId xmlns:a16="http://schemas.microsoft.com/office/drawing/2014/main" id="{3D27FFF3-8259-4CA9-8C5C-FA26509DA2CD}"/>
            </a:ext>
          </a:extLst>
        </xdr:cNvPr>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359" name="フローチャート: 判断 358">
          <a:extLst>
            <a:ext uri="{FF2B5EF4-FFF2-40B4-BE49-F238E27FC236}">
              <a16:creationId xmlns:a16="http://schemas.microsoft.com/office/drawing/2014/main" id="{050E38C9-4EF1-4A0D-BBC6-E01CD71C285D}"/>
            </a:ext>
          </a:extLst>
        </xdr:cNvPr>
        <xdr:cNvSpPr/>
      </xdr:nvSpPr>
      <xdr:spPr>
        <a:xfrm>
          <a:off x="1454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15875</xdr:rowOff>
    </xdr:from>
    <xdr:to>
      <xdr:col>72</xdr:col>
      <xdr:colOff>38100</xdr:colOff>
      <xdr:row>82</xdr:row>
      <xdr:rowOff>117475</xdr:rowOff>
    </xdr:to>
    <xdr:sp macro="" textlink="">
      <xdr:nvSpPr>
        <xdr:cNvPr id="360" name="フローチャート: 判断 359">
          <a:extLst>
            <a:ext uri="{FF2B5EF4-FFF2-40B4-BE49-F238E27FC236}">
              <a16:creationId xmlns:a16="http://schemas.microsoft.com/office/drawing/2014/main" id="{15674DD7-BB6A-4EBC-A9FE-9B91504E85D8}"/>
            </a:ext>
          </a:extLst>
        </xdr:cNvPr>
        <xdr:cNvSpPr/>
      </xdr:nvSpPr>
      <xdr:spPr>
        <a:xfrm>
          <a:off x="1365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361" name="フローチャート: 判断 360">
          <a:extLst>
            <a:ext uri="{FF2B5EF4-FFF2-40B4-BE49-F238E27FC236}">
              <a16:creationId xmlns:a16="http://schemas.microsoft.com/office/drawing/2014/main" id="{EBE93D68-6A67-4552-BD2F-61115E69D502}"/>
            </a:ext>
          </a:extLst>
        </xdr:cNvPr>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4727C51-0F26-4A51-8173-E662E7876F5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CE136A9-C615-4BC3-8137-16F2621D1B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F7616E3-995B-4769-88AE-B31C7E9F87E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DFD01202-A7A3-454F-B985-4209EE07CD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E06C4E61-2935-4E2F-B793-3C71096EC3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65405</xdr:rowOff>
    </xdr:from>
    <xdr:to>
      <xdr:col>85</xdr:col>
      <xdr:colOff>177800</xdr:colOff>
      <xdr:row>83</xdr:row>
      <xdr:rowOff>167005</xdr:rowOff>
    </xdr:to>
    <xdr:sp macro="" textlink="">
      <xdr:nvSpPr>
        <xdr:cNvPr id="367" name="楕円 366">
          <a:extLst>
            <a:ext uri="{FF2B5EF4-FFF2-40B4-BE49-F238E27FC236}">
              <a16:creationId xmlns:a16="http://schemas.microsoft.com/office/drawing/2014/main" id="{2A4CF134-8BB7-45BF-A9B4-8ACA77BBA1AA}"/>
            </a:ext>
          </a:extLst>
        </xdr:cNvPr>
        <xdr:cNvSpPr/>
      </xdr:nvSpPr>
      <xdr:spPr>
        <a:xfrm>
          <a:off x="16268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43832</xdr:rowOff>
    </xdr:from>
    <xdr:ext cx="405111" cy="259045"/>
    <xdr:sp macro="" textlink="">
      <xdr:nvSpPr>
        <xdr:cNvPr id="368" name="【消防施設】&#10;有形固定資産減価償却率該当値テキスト">
          <a:extLst>
            <a:ext uri="{FF2B5EF4-FFF2-40B4-BE49-F238E27FC236}">
              <a16:creationId xmlns:a16="http://schemas.microsoft.com/office/drawing/2014/main" id="{281A14DC-965F-4CF5-A326-04C782C28B02}"/>
            </a:ext>
          </a:extLst>
        </xdr:cNvPr>
        <xdr:cNvSpPr txBox="1"/>
      </xdr:nvSpPr>
      <xdr:spPr>
        <a:xfrm>
          <a:off x="16357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369" name="楕円 368">
          <a:extLst>
            <a:ext uri="{FF2B5EF4-FFF2-40B4-BE49-F238E27FC236}">
              <a16:creationId xmlns:a16="http://schemas.microsoft.com/office/drawing/2014/main" id="{A920BB28-E238-4AA8-95AA-34F86FA74A83}"/>
            </a:ext>
          </a:extLst>
        </xdr:cNvPr>
        <xdr:cNvSpPr/>
      </xdr:nvSpPr>
      <xdr:spPr>
        <a:xfrm>
          <a:off x="15430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116205</xdr:rowOff>
    </xdr:from>
    <xdr:to>
      <xdr:col>85</xdr:col>
      <xdr:colOff>127000</xdr:colOff>
      <xdr:row>83</xdr:row>
      <xdr:rowOff>116205</xdr:rowOff>
    </xdr:to>
    <xdr:cxnSp macro="">
      <xdr:nvCxnSpPr>
        <xdr:cNvPr id="370" name="直線コネクタ 369">
          <a:extLst>
            <a:ext uri="{FF2B5EF4-FFF2-40B4-BE49-F238E27FC236}">
              <a16:creationId xmlns:a16="http://schemas.microsoft.com/office/drawing/2014/main" id="{12EE64F6-9896-4499-9208-97A0403C6687}"/>
            </a:ext>
          </a:extLst>
        </xdr:cNvPr>
        <xdr:cNvCxnSpPr/>
      </xdr:nvCxnSpPr>
      <xdr:spPr>
        <a:xfrm>
          <a:off x="15481300" y="14346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371" name="楕円 370">
          <a:extLst>
            <a:ext uri="{FF2B5EF4-FFF2-40B4-BE49-F238E27FC236}">
              <a16:creationId xmlns:a16="http://schemas.microsoft.com/office/drawing/2014/main" id="{E43DE57B-FA53-484B-81CA-96466EAD2E46}"/>
            </a:ext>
          </a:extLst>
        </xdr:cNvPr>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116205</xdr:rowOff>
    </xdr:from>
    <xdr:to>
      <xdr:col>81</xdr:col>
      <xdr:colOff>50800</xdr:colOff>
      <xdr:row>83</xdr:row>
      <xdr:rowOff>118111</xdr:rowOff>
    </xdr:to>
    <xdr:cxnSp macro="">
      <xdr:nvCxnSpPr>
        <xdr:cNvPr id="372" name="直線コネクタ 371">
          <a:extLst>
            <a:ext uri="{FF2B5EF4-FFF2-40B4-BE49-F238E27FC236}">
              <a16:creationId xmlns:a16="http://schemas.microsoft.com/office/drawing/2014/main" id="{DAF6876F-2AFA-4EB1-A7EE-4B2C0E5D9A09}"/>
            </a:ext>
          </a:extLst>
        </xdr:cNvPr>
        <xdr:cNvCxnSpPr/>
      </xdr:nvCxnSpPr>
      <xdr:spPr>
        <a:xfrm flipV="1">
          <a:off x="14592300" y="14346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373" name="楕円 372">
          <a:extLst>
            <a:ext uri="{FF2B5EF4-FFF2-40B4-BE49-F238E27FC236}">
              <a16:creationId xmlns:a16="http://schemas.microsoft.com/office/drawing/2014/main" id="{33AB8625-BE7B-49F9-880B-1C413FCCB41A}"/>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118111</xdr:rowOff>
    </xdr:to>
    <xdr:cxnSp macro="">
      <xdr:nvCxnSpPr>
        <xdr:cNvPr id="374" name="直線コネクタ 373">
          <a:extLst>
            <a:ext uri="{FF2B5EF4-FFF2-40B4-BE49-F238E27FC236}">
              <a16:creationId xmlns:a16="http://schemas.microsoft.com/office/drawing/2014/main" id="{B3015784-000C-4806-B63F-1BD9EF55F222}"/>
            </a:ext>
          </a:extLst>
        </xdr:cNvPr>
        <xdr:cNvCxnSpPr/>
      </xdr:nvCxnSpPr>
      <xdr:spPr>
        <a:xfrm>
          <a:off x="13703300" y="142684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636</xdr:rowOff>
    </xdr:from>
    <xdr:to>
      <xdr:col>67</xdr:col>
      <xdr:colOff>101600</xdr:colOff>
      <xdr:row>83</xdr:row>
      <xdr:rowOff>102236</xdr:rowOff>
    </xdr:to>
    <xdr:sp macro="" textlink="">
      <xdr:nvSpPr>
        <xdr:cNvPr id="375" name="楕円 374">
          <a:extLst>
            <a:ext uri="{FF2B5EF4-FFF2-40B4-BE49-F238E27FC236}">
              <a16:creationId xmlns:a16="http://schemas.microsoft.com/office/drawing/2014/main" id="{0BB7B59F-04F3-4F62-8DCC-4E61842CBACC}"/>
            </a:ext>
          </a:extLst>
        </xdr:cNvPr>
        <xdr:cNvSpPr/>
      </xdr:nvSpPr>
      <xdr:spPr>
        <a:xfrm>
          <a:off x="12763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51436</xdr:rowOff>
    </xdr:to>
    <xdr:cxnSp macro="">
      <xdr:nvCxnSpPr>
        <xdr:cNvPr id="376" name="直線コネクタ 375">
          <a:extLst>
            <a:ext uri="{FF2B5EF4-FFF2-40B4-BE49-F238E27FC236}">
              <a16:creationId xmlns:a16="http://schemas.microsoft.com/office/drawing/2014/main" id="{32D099FB-6DC4-4174-9A1C-2EB3E5CBA6C4}"/>
            </a:ext>
          </a:extLst>
        </xdr:cNvPr>
        <xdr:cNvCxnSpPr/>
      </xdr:nvCxnSpPr>
      <xdr:spPr>
        <a:xfrm flipV="1">
          <a:off x="12814300" y="142684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25416</xdr:rowOff>
    </xdr:from>
    <xdr:ext cx="405111" cy="259045"/>
    <xdr:sp macro="" textlink="">
      <xdr:nvSpPr>
        <xdr:cNvPr id="377" name="n_1aveValue【消防施設】&#10;有形固定資産減価償却率">
          <a:extLst>
            <a:ext uri="{FF2B5EF4-FFF2-40B4-BE49-F238E27FC236}">
              <a16:creationId xmlns:a16="http://schemas.microsoft.com/office/drawing/2014/main" id="{E19968CB-FF80-41AF-ACC9-9D571B84978A}"/>
            </a:ext>
          </a:extLst>
        </xdr:cNvPr>
        <xdr:cNvSpPr txBox="1"/>
      </xdr:nvSpPr>
      <xdr:spPr>
        <a:xfrm>
          <a:off x="15266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378" name="n_2aveValue【消防施設】&#10;有形固定資産減価償却率">
          <a:extLst>
            <a:ext uri="{FF2B5EF4-FFF2-40B4-BE49-F238E27FC236}">
              <a16:creationId xmlns:a16="http://schemas.microsoft.com/office/drawing/2014/main" id="{A1239C54-D76A-459B-9A2B-B96E4B83A8F3}"/>
            </a:ext>
          </a:extLst>
        </xdr:cNvPr>
        <xdr:cNvSpPr txBox="1"/>
      </xdr:nvSpPr>
      <xdr:spPr>
        <a:xfrm>
          <a:off x="14389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134002</xdr:rowOff>
    </xdr:from>
    <xdr:ext cx="405111" cy="259045"/>
    <xdr:sp macro="" textlink="">
      <xdr:nvSpPr>
        <xdr:cNvPr id="379" name="n_3aveValue【消防施設】&#10;有形固定資産減価償却率">
          <a:extLst>
            <a:ext uri="{FF2B5EF4-FFF2-40B4-BE49-F238E27FC236}">
              <a16:creationId xmlns:a16="http://schemas.microsoft.com/office/drawing/2014/main" id="{1FEAF2B1-155D-4855-A866-280C87FFED42}"/>
            </a:ext>
          </a:extLst>
        </xdr:cNvPr>
        <xdr:cNvSpPr txBox="1"/>
      </xdr:nvSpPr>
      <xdr:spPr>
        <a:xfrm>
          <a:off x="13500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380" name="n_4aveValue【消防施設】&#10;有形固定資産減価償却率">
          <a:extLst>
            <a:ext uri="{FF2B5EF4-FFF2-40B4-BE49-F238E27FC236}">
              <a16:creationId xmlns:a16="http://schemas.microsoft.com/office/drawing/2014/main" id="{218449EE-C436-482E-A60E-F9FCD976B70C}"/>
            </a:ext>
          </a:extLst>
        </xdr:cNvPr>
        <xdr:cNvSpPr txBox="1"/>
      </xdr:nvSpPr>
      <xdr:spPr>
        <a:xfrm>
          <a:off x="12611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158132</xdr:rowOff>
    </xdr:from>
    <xdr:ext cx="405111" cy="259045"/>
    <xdr:sp macro="" textlink="">
      <xdr:nvSpPr>
        <xdr:cNvPr id="381" name="n_1mainValue【消防施設】&#10;有形固定資産減価償却率">
          <a:extLst>
            <a:ext uri="{FF2B5EF4-FFF2-40B4-BE49-F238E27FC236}">
              <a16:creationId xmlns:a16="http://schemas.microsoft.com/office/drawing/2014/main" id="{F13D782E-26B3-425D-A0BA-31E7CF33B5F6}"/>
            </a:ext>
          </a:extLst>
        </xdr:cNvPr>
        <xdr:cNvSpPr txBox="1"/>
      </xdr:nvSpPr>
      <xdr:spPr>
        <a:xfrm>
          <a:off x="15266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382" name="n_2mainValue【消防施設】&#10;有形固定資産減価償却率">
          <a:extLst>
            <a:ext uri="{FF2B5EF4-FFF2-40B4-BE49-F238E27FC236}">
              <a16:creationId xmlns:a16="http://schemas.microsoft.com/office/drawing/2014/main" id="{07106946-070B-4E37-8164-BAF6C829CE82}"/>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383" name="n_3mainValue【消防施設】&#10;有形固定資産減価償却率">
          <a:extLst>
            <a:ext uri="{FF2B5EF4-FFF2-40B4-BE49-F238E27FC236}">
              <a16:creationId xmlns:a16="http://schemas.microsoft.com/office/drawing/2014/main" id="{660FA4BC-9E24-44A7-8910-DC2C9B8C422A}"/>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93363</xdr:rowOff>
    </xdr:from>
    <xdr:ext cx="405111" cy="259045"/>
    <xdr:sp macro="" textlink="">
      <xdr:nvSpPr>
        <xdr:cNvPr id="384" name="n_4mainValue【消防施設】&#10;有形固定資産減価償却率">
          <a:extLst>
            <a:ext uri="{FF2B5EF4-FFF2-40B4-BE49-F238E27FC236}">
              <a16:creationId xmlns:a16="http://schemas.microsoft.com/office/drawing/2014/main" id="{CAC841FD-9E0B-4BF1-A372-8A61822FE240}"/>
            </a:ext>
          </a:extLst>
        </xdr:cNvPr>
        <xdr:cNvSpPr txBox="1"/>
      </xdr:nvSpPr>
      <xdr:spPr>
        <a:xfrm>
          <a:off x="12611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a:extLst>
            <a:ext uri="{FF2B5EF4-FFF2-40B4-BE49-F238E27FC236}">
              <a16:creationId xmlns:a16="http://schemas.microsoft.com/office/drawing/2014/main" id="{E4F7A882-40E5-4AEE-AABA-27CBCD1181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a:extLst>
            <a:ext uri="{FF2B5EF4-FFF2-40B4-BE49-F238E27FC236}">
              <a16:creationId xmlns:a16="http://schemas.microsoft.com/office/drawing/2014/main" id="{B1693668-61D8-4D9C-87A4-9C6692D186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a:extLst>
            <a:ext uri="{FF2B5EF4-FFF2-40B4-BE49-F238E27FC236}">
              <a16:creationId xmlns:a16="http://schemas.microsoft.com/office/drawing/2014/main" id="{75E2B26D-6B5B-4E8E-89D8-D778B5C404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a:extLst>
            <a:ext uri="{FF2B5EF4-FFF2-40B4-BE49-F238E27FC236}">
              <a16:creationId xmlns:a16="http://schemas.microsoft.com/office/drawing/2014/main" id="{516790A5-1FAE-4473-907C-48E65563C6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a:extLst>
            <a:ext uri="{FF2B5EF4-FFF2-40B4-BE49-F238E27FC236}">
              <a16:creationId xmlns:a16="http://schemas.microsoft.com/office/drawing/2014/main" id="{D18FDEC8-AB88-428F-A628-3142A7A263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a:extLst>
            <a:ext uri="{FF2B5EF4-FFF2-40B4-BE49-F238E27FC236}">
              <a16:creationId xmlns:a16="http://schemas.microsoft.com/office/drawing/2014/main" id="{CE058A9F-E019-4DC4-BABB-241E8401F4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a:extLst>
            <a:ext uri="{FF2B5EF4-FFF2-40B4-BE49-F238E27FC236}">
              <a16:creationId xmlns:a16="http://schemas.microsoft.com/office/drawing/2014/main" id="{FF3C9DC1-99C0-4B8F-B6E0-9439E89C0E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a:extLst>
            <a:ext uri="{FF2B5EF4-FFF2-40B4-BE49-F238E27FC236}">
              <a16:creationId xmlns:a16="http://schemas.microsoft.com/office/drawing/2014/main" id="{6128ED30-2A1D-44B0-B3F6-C007088B821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a:extLst>
            <a:ext uri="{FF2B5EF4-FFF2-40B4-BE49-F238E27FC236}">
              <a16:creationId xmlns:a16="http://schemas.microsoft.com/office/drawing/2014/main" id="{D58CF3ED-8735-4A6A-976A-E140916A0D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a:extLst>
            <a:ext uri="{FF2B5EF4-FFF2-40B4-BE49-F238E27FC236}">
              <a16:creationId xmlns:a16="http://schemas.microsoft.com/office/drawing/2014/main" id="{6E33D409-0B10-4E13-BC6F-EA4101D49A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5" name="直線コネクタ 394">
          <a:extLst>
            <a:ext uri="{FF2B5EF4-FFF2-40B4-BE49-F238E27FC236}">
              <a16:creationId xmlns:a16="http://schemas.microsoft.com/office/drawing/2014/main" id="{C54B77F9-BD54-4927-8141-04D29C1A32E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6" name="テキスト ボックス 395">
          <a:extLst>
            <a:ext uri="{FF2B5EF4-FFF2-40B4-BE49-F238E27FC236}">
              <a16:creationId xmlns:a16="http://schemas.microsoft.com/office/drawing/2014/main" id="{16EB0969-A95F-46A1-A684-52C164AD716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7" name="直線コネクタ 396">
          <a:extLst>
            <a:ext uri="{FF2B5EF4-FFF2-40B4-BE49-F238E27FC236}">
              <a16:creationId xmlns:a16="http://schemas.microsoft.com/office/drawing/2014/main" id="{5078B1DE-F496-476A-9F83-B476B367699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8" name="テキスト ボックス 397">
          <a:extLst>
            <a:ext uri="{FF2B5EF4-FFF2-40B4-BE49-F238E27FC236}">
              <a16:creationId xmlns:a16="http://schemas.microsoft.com/office/drawing/2014/main" id="{346B47FE-CDA6-4644-B929-D2770B20500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9" name="直線コネクタ 398">
          <a:extLst>
            <a:ext uri="{FF2B5EF4-FFF2-40B4-BE49-F238E27FC236}">
              <a16:creationId xmlns:a16="http://schemas.microsoft.com/office/drawing/2014/main" id="{97DC5188-E1C3-4504-9550-E790F8BC2E0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0" name="テキスト ボックス 399">
          <a:extLst>
            <a:ext uri="{FF2B5EF4-FFF2-40B4-BE49-F238E27FC236}">
              <a16:creationId xmlns:a16="http://schemas.microsoft.com/office/drawing/2014/main" id="{4548DC39-5662-42DB-8418-5CBA1DB066C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1" name="直線コネクタ 400">
          <a:extLst>
            <a:ext uri="{FF2B5EF4-FFF2-40B4-BE49-F238E27FC236}">
              <a16:creationId xmlns:a16="http://schemas.microsoft.com/office/drawing/2014/main" id="{6C518B76-8609-422B-B600-16A56820704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2" name="テキスト ボックス 401">
          <a:extLst>
            <a:ext uri="{FF2B5EF4-FFF2-40B4-BE49-F238E27FC236}">
              <a16:creationId xmlns:a16="http://schemas.microsoft.com/office/drawing/2014/main" id="{E54BE85A-C30B-4C4E-AB54-1DC2CC59525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a:extLst>
            <a:ext uri="{FF2B5EF4-FFF2-40B4-BE49-F238E27FC236}">
              <a16:creationId xmlns:a16="http://schemas.microsoft.com/office/drawing/2014/main" id="{03BB53DA-9FF9-4276-AA63-4CF2838F28A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a:extLst>
            <a:ext uri="{FF2B5EF4-FFF2-40B4-BE49-F238E27FC236}">
              <a16:creationId xmlns:a16="http://schemas.microsoft.com/office/drawing/2014/main" id="{F2862392-ECDC-43FF-8E21-4DB1F27633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a:extLst>
            <a:ext uri="{FF2B5EF4-FFF2-40B4-BE49-F238E27FC236}">
              <a16:creationId xmlns:a16="http://schemas.microsoft.com/office/drawing/2014/main" id="{D51012B6-CD7D-4AA9-BC42-0263EC8C25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101194</xdr:rowOff>
    </xdr:from>
    <xdr:to>
      <xdr:col>116</xdr:col>
      <xdr:colOff>62864</xdr:colOff>
      <xdr:row>86</xdr:row>
      <xdr:rowOff>27127</xdr:rowOff>
    </xdr:to>
    <xdr:cxnSp macro="">
      <xdr:nvCxnSpPr>
        <xdr:cNvPr id="406" name="直線コネクタ 405">
          <a:extLst>
            <a:ext uri="{FF2B5EF4-FFF2-40B4-BE49-F238E27FC236}">
              <a16:creationId xmlns:a16="http://schemas.microsoft.com/office/drawing/2014/main" id="{E564F12B-A745-43D1-86D7-122A20359AC6}"/>
            </a:ext>
          </a:extLst>
        </xdr:cNvPr>
        <xdr:cNvCxnSpPr/>
      </xdr:nvCxnSpPr>
      <xdr:spPr>
        <a:xfrm flipV="1">
          <a:off x="22160864" y="13474294"/>
          <a:ext cx="0" cy="129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30954</xdr:rowOff>
    </xdr:from>
    <xdr:ext cx="469744" cy="259045"/>
    <xdr:sp macro="" textlink="">
      <xdr:nvSpPr>
        <xdr:cNvPr id="407" name="【消防施設】&#10;一人当たり面積最小値テキスト">
          <a:extLst>
            <a:ext uri="{FF2B5EF4-FFF2-40B4-BE49-F238E27FC236}">
              <a16:creationId xmlns:a16="http://schemas.microsoft.com/office/drawing/2014/main" id="{E190AB65-34E4-41B4-B2F2-9779787C3E9D}"/>
            </a:ext>
          </a:extLst>
        </xdr:cNvPr>
        <xdr:cNvSpPr txBox="1"/>
      </xdr:nvSpPr>
      <xdr:spPr>
        <a:xfrm>
          <a:off x="22199600" y="147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27127</xdr:rowOff>
    </xdr:from>
    <xdr:to>
      <xdr:col>116</xdr:col>
      <xdr:colOff>152400</xdr:colOff>
      <xdr:row>86</xdr:row>
      <xdr:rowOff>27127</xdr:rowOff>
    </xdr:to>
    <xdr:cxnSp macro="">
      <xdr:nvCxnSpPr>
        <xdr:cNvPr id="408" name="直線コネクタ 407">
          <a:extLst>
            <a:ext uri="{FF2B5EF4-FFF2-40B4-BE49-F238E27FC236}">
              <a16:creationId xmlns:a16="http://schemas.microsoft.com/office/drawing/2014/main" id="{BD268528-79CA-4DCC-8A87-A7E13CBAD961}"/>
            </a:ext>
          </a:extLst>
        </xdr:cNvPr>
        <xdr:cNvCxnSpPr/>
      </xdr:nvCxnSpPr>
      <xdr:spPr>
        <a:xfrm>
          <a:off x="22072600" y="1477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47871</xdr:rowOff>
    </xdr:from>
    <xdr:ext cx="469744" cy="259045"/>
    <xdr:sp macro="" textlink="">
      <xdr:nvSpPr>
        <xdr:cNvPr id="409" name="【消防施設】&#10;一人当たり面積最大値テキスト">
          <a:extLst>
            <a:ext uri="{FF2B5EF4-FFF2-40B4-BE49-F238E27FC236}">
              <a16:creationId xmlns:a16="http://schemas.microsoft.com/office/drawing/2014/main" id="{2431F525-CE09-4771-81EC-0D9FD3096D47}"/>
            </a:ext>
          </a:extLst>
        </xdr:cNvPr>
        <xdr:cNvSpPr txBox="1"/>
      </xdr:nvSpPr>
      <xdr:spPr>
        <a:xfrm>
          <a:off x="22199600" y="132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101194</xdr:rowOff>
    </xdr:from>
    <xdr:to>
      <xdr:col>116</xdr:col>
      <xdr:colOff>152400</xdr:colOff>
      <xdr:row>78</xdr:row>
      <xdr:rowOff>101194</xdr:rowOff>
    </xdr:to>
    <xdr:cxnSp macro="">
      <xdr:nvCxnSpPr>
        <xdr:cNvPr id="410" name="直線コネクタ 409">
          <a:extLst>
            <a:ext uri="{FF2B5EF4-FFF2-40B4-BE49-F238E27FC236}">
              <a16:creationId xmlns:a16="http://schemas.microsoft.com/office/drawing/2014/main" id="{DB609408-9070-4B01-9A96-3FD48CF5C934}"/>
            </a:ext>
          </a:extLst>
        </xdr:cNvPr>
        <xdr:cNvCxnSpPr/>
      </xdr:nvCxnSpPr>
      <xdr:spPr>
        <a:xfrm>
          <a:off x="22072600" y="134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31563</xdr:rowOff>
    </xdr:from>
    <xdr:ext cx="469744" cy="259045"/>
    <xdr:sp macro="" textlink="">
      <xdr:nvSpPr>
        <xdr:cNvPr id="411" name="【消防施設】&#10;一人当たり面積平均値テキスト">
          <a:extLst>
            <a:ext uri="{FF2B5EF4-FFF2-40B4-BE49-F238E27FC236}">
              <a16:creationId xmlns:a16="http://schemas.microsoft.com/office/drawing/2014/main" id="{1025611B-65AF-4B57-9783-E7A8933C8A1B}"/>
            </a:ext>
          </a:extLst>
        </xdr:cNvPr>
        <xdr:cNvSpPr txBox="1"/>
      </xdr:nvSpPr>
      <xdr:spPr>
        <a:xfrm>
          <a:off x="22199600" y="1460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53136</xdr:rowOff>
    </xdr:from>
    <xdr:to>
      <xdr:col>116</xdr:col>
      <xdr:colOff>114300</xdr:colOff>
      <xdr:row>85</xdr:row>
      <xdr:rowOff>154736</xdr:rowOff>
    </xdr:to>
    <xdr:sp macro="" textlink="">
      <xdr:nvSpPr>
        <xdr:cNvPr id="412" name="フローチャート: 判断 411">
          <a:extLst>
            <a:ext uri="{FF2B5EF4-FFF2-40B4-BE49-F238E27FC236}">
              <a16:creationId xmlns:a16="http://schemas.microsoft.com/office/drawing/2014/main" id="{23CB327F-2049-4500-BD9E-BF31ADF01CC4}"/>
            </a:ext>
          </a:extLst>
        </xdr:cNvPr>
        <xdr:cNvSpPr/>
      </xdr:nvSpPr>
      <xdr:spPr>
        <a:xfrm>
          <a:off x="221107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53136</xdr:rowOff>
    </xdr:from>
    <xdr:to>
      <xdr:col>112</xdr:col>
      <xdr:colOff>38100</xdr:colOff>
      <xdr:row>85</xdr:row>
      <xdr:rowOff>154736</xdr:rowOff>
    </xdr:to>
    <xdr:sp macro="" textlink="">
      <xdr:nvSpPr>
        <xdr:cNvPr id="413" name="フローチャート: 判断 412">
          <a:extLst>
            <a:ext uri="{FF2B5EF4-FFF2-40B4-BE49-F238E27FC236}">
              <a16:creationId xmlns:a16="http://schemas.microsoft.com/office/drawing/2014/main" id="{E355C96C-6E8D-478B-8F47-97D6DE5429E8}"/>
            </a:ext>
          </a:extLst>
        </xdr:cNvPr>
        <xdr:cNvSpPr/>
      </xdr:nvSpPr>
      <xdr:spPr>
        <a:xfrm>
          <a:off x="212725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58623</xdr:rowOff>
    </xdr:from>
    <xdr:to>
      <xdr:col>107</xdr:col>
      <xdr:colOff>101600</xdr:colOff>
      <xdr:row>85</xdr:row>
      <xdr:rowOff>160223</xdr:rowOff>
    </xdr:to>
    <xdr:sp macro="" textlink="">
      <xdr:nvSpPr>
        <xdr:cNvPr id="414" name="フローチャート: 判断 413">
          <a:extLst>
            <a:ext uri="{FF2B5EF4-FFF2-40B4-BE49-F238E27FC236}">
              <a16:creationId xmlns:a16="http://schemas.microsoft.com/office/drawing/2014/main" id="{BF740770-FE7A-4C82-8CD4-B5335704CD0B}"/>
            </a:ext>
          </a:extLst>
        </xdr:cNvPr>
        <xdr:cNvSpPr/>
      </xdr:nvSpPr>
      <xdr:spPr>
        <a:xfrm>
          <a:off x="20383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52223</xdr:rowOff>
    </xdr:from>
    <xdr:to>
      <xdr:col>102</xdr:col>
      <xdr:colOff>165100</xdr:colOff>
      <xdr:row>85</xdr:row>
      <xdr:rowOff>153823</xdr:rowOff>
    </xdr:to>
    <xdr:sp macro="" textlink="">
      <xdr:nvSpPr>
        <xdr:cNvPr id="415" name="フローチャート: 判断 414">
          <a:extLst>
            <a:ext uri="{FF2B5EF4-FFF2-40B4-BE49-F238E27FC236}">
              <a16:creationId xmlns:a16="http://schemas.microsoft.com/office/drawing/2014/main" id="{42CE405D-914A-4FE2-8EF8-629A4EBDDD33}"/>
            </a:ext>
          </a:extLst>
        </xdr:cNvPr>
        <xdr:cNvSpPr/>
      </xdr:nvSpPr>
      <xdr:spPr>
        <a:xfrm>
          <a:off x="194945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54508</xdr:rowOff>
    </xdr:from>
    <xdr:to>
      <xdr:col>98</xdr:col>
      <xdr:colOff>38100</xdr:colOff>
      <xdr:row>85</xdr:row>
      <xdr:rowOff>156108</xdr:rowOff>
    </xdr:to>
    <xdr:sp macro="" textlink="">
      <xdr:nvSpPr>
        <xdr:cNvPr id="416" name="フローチャート: 判断 415">
          <a:extLst>
            <a:ext uri="{FF2B5EF4-FFF2-40B4-BE49-F238E27FC236}">
              <a16:creationId xmlns:a16="http://schemas.microsoft.com/office/drawing/2014/main" id="{E55CD9BB-A306-45D4-85EE-F4EA81B566D4}"/>
            </a:ext>
          </a:extLst>
        </xdr:cNvPr>
        <xdr:cNvSpPr/>
      </xdr:nvSpPr>
      <xdr:spPr>
        <a:xfrm>
          <a:off x="18605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34FB31C9-8014-404C-A66E-94A2602EE6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3B2F8671-2FC4-447E-B88D-12E2FBA6BD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6A11FBC7-9ECC-4BA5-9150-FA1FF971E1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8D562E1A-877B-4C94-8314-8E6987D4CC9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443CC70E-6F58-45EF-ACED-363046A99F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1930</xdr:rowOff>
    </xdr:from>
    <xdr:to>
      <xdr:col>116</xdr:col>
      <xdr:colOff>114300</xdr:colOff>
      <xdr:row>83</xdr:row>
      <xdr:rowOff>103530</xdr:rowOff>
    </xdr:to>
    <xdr:sp macro="" textlink="">
      <xdr:nvSpPr>
        <xdr:cNvPr id="422" name="楕円 421">
          <a:extLst>
            <a:ext uri="{FF2B5EF4-FFF2-40B4-BE49-F238E27FC236}">
              <a16:creationId xmlns:a16="http://schemas.microsoft.com/office/drawing/2014/main" id="{787B4C0A-19D6-4070-91EB-2CEAA32CF9C6}"/>
            </a:ext>
          </a:extLst>
        </xdr:cNvPr>
        <xdr:cNvSpPr/>
      </xdr:nvSpPr>
      <xdr:spPr>
        <a:xfrm>
          <a:off x="22110700" y="142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24807</xdr:rowOff>
    </xdr:from>
    <xdr:ext cx="469744" cy="259045"/>
    <xdr:sp macro="" textlink="">
      <xdr:nvSpPr>
        <xdr:cNvPr id="423" name="【消防施設】&#10;一人当たり面積該当値テキスト">
          <a:extLst>
            <a:ext uri="{FF2B5EF4-FFF2-40B4-BE49-F238E27FC236}">
              <a16:creationId xmlns:a16="http://schemas.microsoft.com/office/drawing/2014/main" id="{6135B3E2-62D9-496D-A3FC-4311EC5AAA25}"/>
            </a:ext>
          </a:extLst>
        </xdr:cNvPr>
        <xdr:cNvSpPr txBox="1"/>
      </xdr:nvSpPr>
      <xdr:spPr>
        <a:xfrm>
          <a:off x="22199600" y="140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9703</xdr:rowOff>
    </xdr:from>
    <xdr:to>
      <xdr:col>112</xdr:col>
      <xdr:colOff>38100</xdr:colOff>
      <xdr:row>83</xdr:row>
      <xdr:rowOff>111303</xdr:rowOff>
    </xdr:to>
    <xdr:sp macro="" textlink="">
      <xdr:nvSpPr>
        <xdr:cNvPr id="424" name="楕円 423">
          <a:extLst>
            <a:ext uri="{FF2B5EF4-FFF2-40B4-BE49-F238E27FC236}">
              <a16:creationId xmlns:a16="http://schemas.microsoft.com/office/drawing/2014/main" id="{3DF6145F-021B-4E31-885F-CC8FAB023FD5}"/>
            </a:ext>
          </a:extLst>
        </xdr:cNvPr>
        <xdr:cNvSpPr/>
      </xdr:nvSpPr>
      <xdr:spPr>
        <a:xfrm>
          <a:off x="21272500" y="142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52730</xdr:rowOff>
    </xdr:from>
    <xdr:to>
      <xdr:col>116</xdr:col>
      <xdr:colOff>63500</xdr:colOff>
      <xdr:row>83</xdr:row>
      <xdr:rowOff>60503</xdr:rowOff>
    </xdr:to>
    <xdr:cxnSp macro="">
      <xdr:nvCxnSpPr>
        <xdr:cNvPr id="425" name="直線コネクタ 424">
          <a:extLst>
            <a:ext uri="{FF2B5EF4-FFF2-40B4-BE49-F238E27FC236}">
              <a16:creationId xmlns:a16="http://schemas.microsoft.com/office/drawing/2014/main" id="{9A505401-2B15-4573-A74D-F20F9F2F7678}"/>
            </a:ext>
          </a:extLst>
        </xdr:cNvPr>
        <xdr:cNvCxnSpPr/>
      </xdr:nvCxnSpPr>
      <xdr:spPr>
        <a:xfrm flipV="1">
          <a:off x="21323300" y="14283080"/>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30277</xdr:rowOff>
    </xdr:from>
    <xdr:to>
      <xdr:col>107</xdr:col>
      <xdr:colOff>101600</xdr:colOff>
      <xdr:row>83</xdr:row>
      <xdr:rowOff>131877</xdr:rowOff>
    </xdr:to>
    <xdr:sp macro="" textlink="">
      <xdr:nvSpPr>
        <xdr:cNvPr id="426" name="楕円 425">
          <a:extLst>
            <a:ext uri="{FF2B5EF4-FFF2-40B4-BE49-F238E27FC236}">
              <a16:creationId xmlns:a16="http://schemas.microsoft.com/office/drawing/2014/main" id="{8A40F793-F1E4-4188-8E8F-A3D59A0E4F44}"/>
            </a:ext>
          </a:extLst>
        </xdr:cNvPr>
        <xdr:cNvSpPr/>
      </xdr:nvSpPr>
      <xdr:spPr>
        <a:xfrm>
          <a:off x="20383500" y="142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60503</xdr:rowOff>
    </xdr:from>
    <xdr:to>
      <xdr:col>111</xdr:col>
      <xdr:colOff>177800</xdr:colOff>
      <xdr:row>83</xdr:row>
      <xdr:rowOff>81077</xdr:rowOff>
    </xdr:to>
    <xdr:cxnSp macro="">
      <xdr:nvCxnSpPr>
        <xdr:cNvPr id="427" name="直線コネクタ 426">
          <a:extLst>
            <a:ext uri="{FF2B5EF4-FFF2-40B4-BE49-F238E27FC236}">
              <a16:creationId xmlns:a16="http://schemas.microsoft.com/office/drawing/2014/main" id="{75D5802C-9912-400B-9BE0-AB0F8917A130}"/>
            </a:ext>
          </a:extLst>
        </xdr:cNvPr>
        <xdr:cNvCxnSpPr/>
      </xdr:nvCxnSpPr>
      <xdr:spPr>
        <a:xfrm flipV="1">
          <a:off x="20434300" y="1429085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32562</xdr:rowOff>
    </xdr:from>
    <xdr:to>
      <xdr:col>102</xdr:col>
      <xdr:colOff>165100</xdr:colOff>
      <xdr:row>83</xdr:row>
      <xdr:rowOff>134162</xdr:rowOff>
    </xdr:to>
    <xdr:sp macro="" textlink="">
      <xdr:nvSpPr>
        <xdr:cNvPr id="428" name="楕円 427">
          <a:extLst>
            <a:ext uri="{FF2B5EF4-FFF2-40B4-BE49-F238E27FC236}">
              <a16:creationId xmlns:a16="http://schemas.microsoft.com/office/drawing/2014/main" id="{632F515C-348E-43EF-B905-7116080A21F9}"/>
            </a:ext>
          </a:extLst>
        </xdr:cNvPr>
        <xdr:cNvSpPr/>
      </xdr:nvSpPr>
      <xdr:spPr>
        <a:xfrm>
          <a:off x="19494500" y="142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81077</xdr:rowOff>
    </xdr:from>
    <xdr:to>
      <xdr:col>107</xdr:col>
      <xdr:colOff>50800</xdr:colOff>
      <xdr:row>83</xdr:row>
      <xdr:rowOff>83362</xdr:rowOff>
    </xdr:to>
    <xdr:cxnSp macro="">
      <xdr:nvCxnSpPr>
        <xdr:cNvPr id="429" name="直線コネクタ 428">
          <a:extLst>
            <a:ext uri="{FF2B5EF4-FFF2-40B4-BE49-F238E27FC236}">
              <a16:creationId xmlns:a16="http://schemas.microsoft.com/office/drawing/2014/main" id="{1607D70F-D83C-469A-B091-52AF3B8BC73C}"/>
            </a:ext>
          </a:extLst>
        </xdr:cNvPr>
        <xdr:cNvCxnSpPr/>
      </xdr:nvCxnSpPr>
      <xdr:spPr>
        <a:xfrm flipV="1">
          <a:off x="19545300" y="143114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51766</xdr:rowOff>
    </xdr:from>
    <xdr:to>
      <xdr:col>98</xdr:col>
      <xdr:colOff>38100</xdr:colOff>
      <xdr:row>83</xdr:row>
      <xdr:rowOff>153366</xdr:rowOff>
    </xdr:to>
    <xdr:sp macro="" textlink="">
      <xdr:nvSpPr>
        <xdr:cNvPr id="430" name="楕円 429">
          <a:extLst>
            <a:ext uri="{FF2B5EF4-FFF2-40B4-BE49-F238E27FC236}">
              <a16:creationId xmlns:a16="http://schemas.microsoft.com/office/drawing/2014/main" id="{B0F666EA-DFA8-4AD8-B8F8-6E7267C1CA51}"/>
            </a:ext>
          </a:extLst>
        </xdr:cNvPr>
        <xdr:cNvSpPr/>
      </xdr:nvSpPr>
      <xdr:spPr>
        <a:xfrm>
          <a:off x="18605500" y="142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83362</xdr:rowOff>
    </xdr:from>
    <xdr:to>
      <xdr:col>102</xdr:col>
      <xdr:colOff>114300</xdr:colOff>
      <xdr:row>83</xdr:row>
      <xdr:rowOff>102566</xdr:rowOff>
    </xdr:to>
    <xdr:cxnSp macro="">
      <xdr:nvCxnSpPr>
        <xdr:cNvPr id="431" name="直線コネクタ 430">
          <a:extLst>
            <a:ext uri="{FF2B5EF4-FFF2-40B4-BE49-F238E27FC236}">
              <a16:creationId xmlns:a16="http://schemas.microsoft.com/office/drawing/2014/main" id="{C45B6A55-D81A-4042-8D4A-314F679BD2EB}"/>
            </a:ext>
          </a:extLst>
        </xdr:cNvPr>
        <xdr:cNvCxnSpPr/>
      </xdr:nvCxnSpPr>
      <xdr:spPr>
        <a:xfrm flipV="1">
          <a:off x="18656300" y="14313712"/>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145863</xdr:rowOff>
    </xdr:from>
    <xdr:ext cx="469744" cy="259045"/>
    <xdr:sp macro="" textlink="">
      <xdr:nvSpPr>
        <xdr:cNvPr id="432" name="n_1aveValue【消防施設】&#10;一人当たり面積">
          <a:extLst>
            <a:ext uri="{FF2B5EF4-FFF2-40B4-BE49-F238E27FC236}">
              <a16:creationId xmlns:a16="http://schemas.microsoft.com/office/drawing/2014/main" id="{B84B9F64-3007-4411-943F-01F93E76AE4D}"/>
            </a:ext>
          </a:extLst>
        </xdr:cNvPr>
        <xdr:cNvSpPr txBox="1"/>
      </xdr:nvSpPr>
      <xdr:spPr>
        <a:xfrm>
          <a:off x="21075727" y="1471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151350</xdr:rowOff>
    </xdr:from>
    <xdr:ext cx="469744" cy="259045"/>
    <xdr:sp macro="" textlink="">
      <xdr:nvSpPr>
        <xdr:cNvPr id="433" name="n_2aveValue【消防施設】&#10;一人当たり面積">
          <a:extLst>
            <a:ext uri="{FF2B5EF4-FFF2-40B4-BE49-F238E27FC236}">
              <a16:creationId xmlns:a16="http://schemas.microsoft.com/office/drawing/2014/main" id="{28846D18-EDE9-4003-843B-F872D46FD682}"/>
            </a:ext>
          </a:extLst>
        </xdr:cNvPr>
        <xdr:cNvSpPr txBox="1"/>
      </xdr:nvSpPr>
      <xdr:spPr>
        <a:xfrm>
          <a:off x="201994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144950</xdr:rowOff>
    </xdr:from>
    <xdr:ext cx="469744" cy="259045"/>
    <xdr:sp macro="" textlink="">
      <xdr:nvSpPr>
        <xdr:cNvPr id="434" name="n_3aveValue【消防施設】&#10;一人当たり面積">
          <a:extLst>
            <a:ext uri="{FF2B5EF4-FFF2-40B4-BE49-F238E27FC236}">
              <a16:creationId xmlns:a16="http://schemas.microsoft.com/office/drawing/2014/main" id="{55E4E99F-B92A-4F9F-A048-8A3D196AF9CA}"/>
            </a:ext>
          </a:extLst>
        </xdr:cNvPr>
        <xdr:cNvSpPr txBox="1"/>
      </xdr:nvSpPr>
      <xdr:spPr>
        <a:xfrm>
          <a:off x="19310427" y="14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147235</xdr:rowOff>
    </xdr:from>
    <xdr:ext cx="469744" cy="259045"/>
    <xdr:sp macro="" textlink="">
      <xdr:nvSpPr>
        <xdr:cNvPr id="435" name="n_4aveValue【消防施設】&#10;一人当たり面積">
          <a:extLst>
            <a:ext uri="{FF2B5EF4-FFF2-40B4-BE49-F238E27FC236}">
              <a16:creationId xmlns:a16="http://schemas.microsoft.com/office/drawing/2014/main" id="{53FF643A-0A18-463D-B69D-2909A1065069}"/>
            </a:ext>
          </a:extLst>
        </xdr:cNvPr>
        <xdr:cNvSpPr txBox="1"/>
      </xdr:nvSpPr>
      <xdr:spPr>
        <a:xfrm>
          <a:off x="18421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127830</xdr:rowOff>
    </xdr:from>
    <xdr:ext cx="469744" cy="259045"/>
    <xdr:sp macro="" textlink="">
      <xdr:nvSpPr>
        <xdr:cNvPr id="436" name="n_1mainValue【消防施設】&#10;一人当たり面積">
          <a:extLst>
            <a:ext uri="{FF2B5EF4-FFF2-40B4-BE49-F238E27FC236}">
              <a16:creationId xmlns:a16="http://schemas.microsoft.com/office/drawing/2014/main" id="{5F938468-5DDD-4BF1-9441-8359279D6B8C}"/>
            </a:ext>
          </a:extLst>
        </xdr:cNvPr>
        <xdr:cNvSpPr txBox="1"/>
      </xdr:nvSpPr>
      <xdr:spPr>
        <a:xfrm>
          <a:off x="21075727" y="1401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148404</xdr:rowOff>
    </xdr:from>
    <xdr:ext cx="469744" cy="259045"/>
    <xdr:sp macro="" textlink="">
      <xdr:nvSpPr>
        <xdr:cNvPr id="437" name="n_2mainValue【消防施設】&#10;一人当たり面積">
          <a:extLst>
            <a:ext uri="{FF2B5EF4-FFF2-40B4-BE49-F238E27FC236}">
              <a16:creationId xmlns:a16="http://schemas.microsoft.com/office/drawing/2014/main" id="{69DD97D1-1124-4F1A-BE85-D5D51A3AAC8B}"/>
            </a:ext>
          </a:extLst>
        </xdr:cNvPr>
        <xdr:cNvSpPr txBox="1"/>
      </xdr:nvSpPr>
      <xdr:spPr>
        <a:xfrm>
          <a:off x="20199427" y="140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150689</xdr:rowOff>
    </xdr:from>
    <xdr:ext cx="469744" cy="259045"/>
    <xdr:sp macro="" textlink="">
      <xdr:nvSpPr>
        <xdr:cNvPr id="438" name="n_3mainValue【消防施設】&#10;一人当たり面積">
          <a:extLst>
            <a:ext uri="{FF2B5EF4-FFF2-40B4-BE49-F238E27FC236}">
              <a16:creationId xmlns:a16="http://schemas.microsoft.com/office/drawing/2014/main" id="{56DB74D3-EBE0-4CC8-9474-1C1C42E46FFB}"/>
            </a:ext>
          </a:extLst>
        </xdr:cNvPr>
        <xdr:cNvSpPr txBox="1"/>
      </xdr:nvSpPr>
      <xdr:spPr>
        <a:xfrm>
          <a:off x="19310427" y="1403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169893</xdr:rowOff>
    </xdr:from>
    <xdr:ext cx="469744" cy="259045"/>
    <xdr:sp macro="" textlink="">
      <xdr:nvSpPr>
        <xdr:cNvPr id="439" name="n_4mainValue【消防施設】&#10;一人当たり面積">
          <a:extLst>
            <a:ext uri="{FF2B5EF4-FFF2-40B4-BE49-F238E27FC236}">
              <a16:creationId xmlns:a16="http://schemas.microsoft.com/office/drawing/2014/main" id="{6953989C-7CBD-4FEA-A67B-A835479E5824}"/>
            </a:ext>
          </a:extLst>
        </xdr:cNvPr>
        <xdr:cNvSpPr txBox="1"/>
      </xdr:nvSpPr>
      <xdr:spPr>
        <a:xfrm>
          <a:off x="18421427" y="1405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32481545-4F3D-4D01-A558-B733241CB7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3B21F6CB-707A-4DB1-A945-D80324341E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DC8F4FE2-E5BB-44EC-9795-6376309834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EE774E08-A1F1-4880-88B6-9B2183CC3B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E81FC1B1-F565-4A70-9656-504C62FEF4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7E2E2E3F-4478-47E5-84D9-6FC15CFCC2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6A7B5F70-CCA4-4F31-88BC-0E3E613766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F9027C81-C743-4212-84AD-346C561D3A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a16="http://schemas.microsoft.com/office/drawing/2014/main" id="{2D4B9C67-6F2B-418C-AC81-03B450E70A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a16="http://schemas.microsoft.com/office/drawing/2014/main" id="{9BFAE916-2460-4004-9180-31B18A0AD4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7E1BA05C-83A5-446F-8640-CF45706772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1" name="直線コネクタ 450">
          <a:extLst>
            <a:ext uri="{FF2B5EF4-FFF2-40B4-BE49-F238E27FC236}">
              <a16:creationId xmlns:a16="http://schemas.microsoft.com/office/drawing/2014/main" id="{80079D7A-9D5F-47FD-8146-D6463BF2457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09007D71-CB51-4FBC-943B-55FCF04AA9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3" name="直線コネクタ 452">
          <a:extLst>
            <a:ext uri="{FF2B5EF4-FFF2-40B4-BE49-F238E27FC236}">
              <a16:creationId xmlns:a16="http://schemas.microsoft.com/office/drawing/2014/main" id="{8DCA73A9-B10E-42BB-B0AF-CB2DA0949C3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4" name="テキスト ボックス 453">
          <a:extLst>
            <a:ext uri="{FF2B5EF4-FFF2-40B4-BE49-F238E27FC236}">
              <a16:creationId xmlns:a16="http://schemas.microsoft.com/office/drawing/2014/main" id="{A33FFA2F-41F2-4F35-B849-6FAEBB18C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5" name="直線コネクタ 454">
          <a:extLst>
            <a:ext uri="{FF2B5EF4-FFF2-40B4-BE49-F238E27FC236}">
              <a16:creationId xmlns:a16="http://schemas.microsoft.com/office/drawing/2014/main" id="{69A36F30-35AF-4453-BB0D-BC149E37F61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6" name="テキスト ボックス 455">
          <a:extLst>
            <a:ext uri="{FF2B5EF4-FFF2-40B4-BE49-F238E27FC236}">
              <a16:creationId xmlns:a16="http://schemas.microsoft.com/office/drawing/2014/main" id="{0C58250E-E1C6-4AA7-8819-1F8DED0D21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7" name="直線コネクタ 456">
          <a:extLst>
            <a:ext uri="{FF2B5EF4-FFF2-40B4-BE49-F238E27FC236}">
              <a16:creationId xmlns:a16="http://schemas.microsoft.com/office/drawing/2014/main" id="{B7EC66EB-1F68-4BCB-898D-6B269C89FF4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8" name="テキスト ボックス 457">
          <a:extLst>
            <a:ext uri="{FF2B5EF4-FFF2-40B4-BE49-F238E27FC236}">
              <a16:creationId xmlns:a16="http://schemas.microsoft.com/office/drawing/2014/main" id="{C451B4BA-95F6-47BC-AEA6-1655DA73319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9" name="直線コネクタ 458">
          <a:extLst>
            <a:ext uri="{FF2B5EF4-FFF2-40B4-BE49-F238E27FC236}">
              <a16:creationId xmlns:a16="http://schemas.microsoft.com/office/drawing/2014/main" id="{F00058EB-031B-4F53-A715-5FAE22A293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0" name="テキスト ボックス 459">
          <a:extLst>
            <a:ext uri="{FF2B5EF4-FFF2-40B4-BE49-F238E27FC236}">
              <a16:creationId xmlns:a16="http://schemas.microsoft.com/office/drawing/2014/main" id="{8BDC70A1-EC37-4A3D-A070-7FAF561981C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1" name="直線コネクタ 460">
          <a:extLst>
            <a:ext uri="{FF2B5EF4-FFF2-40B4-BE49-F238E27FC236}">
              <a16:creationId xmlns:a16="http://schemas.microsoft.com/office/drawing/2014/main" id="{6B79B23C-872B-472B-8281-96BAA4A09C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2" name="テキスト ボックス 461">
          <a:extLst>
            <a:ext uri="{FF2B5EF4-FFF2-40B4-BE49-F238E27FC236}">
              <a16:creationId xmlns:a16="http://schemas.microsoft.com/office/drawing/2014/main" id="{3DE23F5F-1196-4EE5-B9E4-CAC728E38D0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0EDC9E1E-836C-435F-A867-343FAC89CE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F0DAC4D2-2B70-423F-85FB-7F66358489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109</xdr:row>
      <xdr:rowOff>25581</xdr:rowOff>
    </xdr:to>
    <xdr:cxnSp macro="">
      <xdr:nvCxnSpPr>
        <xdr:cNvPr id="465" name="直線コネクタ 464">
          <a:extLst>
            <a:ext uri="{FF2B5EF4-FFF2-40B4-BE49-F238E27FC236}">
              <a16:creationId xmlns:a16="http://schemas.microsoft.com/office/drawing/2014/main" id="{F75D1053-A129-44F0-9E87-6C58FEFA6317}"/>
            </a:ext>
          </a:extLst>
        </xdr:cNvPr>
        <xdr:cNvCxnSpPr/>
      </xdr:nvCxnSpPr>
      <xdr:spPr>
        <a:xfrm flipV="1">
          <a:off x="16318864" y="17195074"/>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466" name="【庁舎】&#10;有形固定資産減価償却率最小値テキスト">
          <a:extLst>
            <a:ext uri="{FF2B5EF4-FFF2-40B4-BE49-F238E27FC236}">
              <a16:creationId xmlns:a16="http://schemas.microsoft.com/office/drawing/2014/main" id="{EB1855E2-6D93-4577-BBF8-07DAD134F738}"/>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467" name="直線コネクタ 466">
          <a:extLst>
            <a:ext uri="{FF2B5EF4-FFF2-40B4-BE49-F238E27FC236}">
              <a16:creationId xmlns:a16="http://schemas.microsoft.com/office/drawing/2014/main" id="{319F2B29-A4A2-4F89-8A02-5D1C55F4A03C}"/>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340478" cy="259045"/>
    <xdr:sp macro="" textlink="">
      <xdr:nvSpPr>
        <xdr:cNvPr id="468" name="【庁舎】&#10;有形固定資産減価償却率最大値テキスト">
          <a:extLst>
            <a:ext uri="{FF2B5EF4-FFF2-40B4-BE49-F238E27FC236}">
              <a16:creationId xmlns:a16="http://schemas.microsoft.com/office/drawing/2014/main" id="{217789B5-4FD3-46C1-8B1C-4B21C4DE27F7}"/>
            </a:ext>
          </a:extLst>
        </xdr:cNvPr>
        <xdr:cNvSpPr txBox="1"/>
      </xdr:nvSpPr>
      <xdr:spPr>
        <a:xfrm>
          <a:off x="16357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469" name="直線コネクタ 468">
          <a:extLst>
            <a:ext uri="{FF2B5EF4-FFF2-40B4-BE49-F238E27FC236}">
              <a16:creationId xmlns:a16="http://schemas.microsoft.com/office/drawing/2014/main" id="{816605E9-6D07-48A4-BE84-1C4B2FBEB6B5}"/>
            </a:ext>
          </a:extLst>
        </xdr:cNvPr>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470" name="【庁舎】&#10;有形固定資産減価償却率平均値テキスト">
          <a:extLst>
            <a:ext uri="{FF2B5EF4-FFF2-40B4-BE49-F238E27FC236}">
              <a16:creationId xmlns:a16="http://schemas.microsoft.com/office/drawing/2014/main" id="{CF1470CD-62FB-4F30-AB5F-E2A059B573BA}"/>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471" name="フローチャート: 判断 470">
          <a:extLst>
            <a:ext uri="{FF2B5EF4-FFF2-40B4-BE49-F238E27FC236}">
              <a16:creationId xmlns:a16="http://schemas.microsoft.com/office/drawing/2014/main" id="{84BF951B-0B1F-4D3B-95DE-64C2FF6756A4}"/>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141332</xdr:rowOff>
    </xdr:from>
    <xdr:to>
      <xdr:col>81</xdr:col>
      <xdr:colOff>101600</xdr:colOff>
      <xdr:row>105</xdr:row>
      <xdr:rowOff>71482</xdr:rowOff>
    </xdr:to>
    <xdr:sp macro="" textlink="">
      <xdr:nvSpPr>
        <xdr:cNvPr id="472" name="フローチャート: 判断 471">
          <a:extLst>
            <a:ext uri="{FF2B5EF4-FFF2-40B4-BE49-F238E27FC236}">
              <a16:creationId xmlns:a16="http://schemas.microsoft.com/office/drawing/2014/main" id="{EBE66727-8635-465C-B5F3-59044F00A990}"/>
            </a:ext>
          </a:extLst>
        </xdr:cNvPr>
        <xdr:cNvSpPr/>
      </xdr:nvSpPr>
      <xdr:spPr>
        <a:xfrm>
          <a:off x="15430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473" name="フローチャート: 判断 472">
          <a:extLst>
            <a:ext uri="{FF2B5EF4-FFF2-40B4-BE49-F238E27FC236}">
              <a16:creationId xmlns:a16="http://schemas.microsoft.com/office/drawing/2014/main" id="{AF1222E4-0D82-4B4B-8EAC-EE075E53390C}"/>
            </a:ext>
          </a:extLst>
        </xdr:cNvPr>
        <xdr:cNvSpPr/>
      </xdr:nvSpPr>
      <xdr:spPr>
        <a:xfrm>
          <a:off x="14541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474" name="フローチャート: 判断 473">
          <a:extLst>
            <a:ext uri="{FF2B5EF4-FFF2-40B4-BE49-F238E27FC236}">
              <a16:creationId xmlns:a16="http://schemas.microsoft.com/office/drawing/2014/main" id="{D210B550-BF47-4067-8A67-B8E53E803832}"/>
            </a:ext>
          </a:extLst>
        </xdr:cNvPr>
        <xdr:cNvSpPr/>
      </xdr:nvSpPr>
      <xdr:spPr>
        <a:xfrm>
          <a:off x="1365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475" name="フローチャート: 判断 474">
          <a:extLst>
            <a:ext uri="{FF2B5EF4-FFF2-40B4-BE49-F238E27FC236}">
              <a16:creationId xmlns:a16="http://schemas.microsoft.com/office/drawing/2014/main" id="{F448E48C-117C-4F43-871D-5D646209DBCC}"/>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95098E3-E33F-4122-AB78-5B23812B97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9856BE7-27E1-4409-86C5-F6BFD24B3A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D60BAB6-C370-4640-B76F-E9BF83C975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5EB669D-48D5-428B-8DAC-1A3288D8E2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439CCE4-583C-43D4-8C8B-387A48216E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27032</xdr:rowOff>
    </xdr:from>
    <xdr:to>
      <xdr:col>85</xdr:col>
      <xdr:colOff>177800</xdr:colOff>
      <xdr:row>107</xdr:row>
      <xdr:rowOff>128632</xdr:rowOff>
    </xdr:to>
    <xdr:sp macro="" textlink="">
      <xdr:nvSpPr>
        <xdr:cNvPr id="481" name="楕円 480">
          <a:extLst>
            <a:ext uri="{FF2B5EF4-FFF2-40B4-BE49-F238E27FC236}">
              <a16:creationId xmlns:a16="http://schemas.microsoft.com/office/drawing/2014/main" id="{1DE04165-74A3-471A-B206-8CCF073BECF6}"/>
            </a:ext>
          </a:extLst>
        </xdr:cNvPr>
        <xdr:cNvSpPr/>
      </xdr:nvSpPr>
      <xdr:spPr>
        <a:xfrm>
          <a:off x="16268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5459</xdr:rowOff>
    </xdr:from>
    <xdr:ext cx="405111" cy="259045"/>
    <xdr:sp macro="" textlink="">
      <xdr:nvSpPr>
        <xdr:cNvPr id="482" name="【庁舎】&#10;有形固定資産減価償却率該当値テキスト">
          <a:extLst>
            <a:ext uri="{FF2B5EF4-FFF2-40B4-BE49-F238E27FC236}">
              <a16:creationId xmlns:a16="http://schemas.microsoft.com/office/drawing/2014/main" id="{54A6154F-EC4A-47BF-A25E-65849C171B26}"/>
            </a:ext>
          </a:extLst>
        </xdr:cNvPr>
        <xdr:cNvSpPr txBox="1"/>
      </xdr:nvSpPr>
      <xdr:spPr>
        <a:xfrm>
          <a:off x="16357600"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483" name="楕円 482">
          <a:extLst>
            <a:ext uri="{FF2B5EF4-FFF2-40B4-BE49-F238E27FC236}">
              <a16:creationId xmlns:a16="http://schemas.microsoft.com/office/drawing/2014/main" id="{14648D30-FCA0-4089-BCAC-074C78145C14}"/>
            </a:ext>
          </a:extLst>
        </xdr:cNvPr>
        <xdr:cNvSpPr/>
      </xdr:nvSpPr>
      <xdr:spPr>
        <a:xfrm>
          <a:off x="1543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74568</xdr:rowOff>
    </xdr:from>
    <xdr:to>
      <xdr:col>85</xdr:col>
      <xdr:colOff>127000</xdr:colOff>
      <xdr:row>107</xdr:row>
      <xdr:rowOff>77832</xdr:rowOff>
    </xdr:to>
    <xdr:cxnSp macro="">
      <xdr:nvCxnSpPr>
        <xdr:cNvPr id="484" name="直線コネクタ 483">
          <a:extLst>
            <a:ext uri="{FF2B5EF4-FFF2-40B4-BE49-F238E27FC236}">
              <a16:creationId xmlns:a16="http://schemas.microsoft.com/office/drawing/2014/main" id="{42E09975-ADC1-4C11-B3F6-4D357FCA1CA0}"/>
            </a:ext>
          </a:extLst>
        </xdr:cNvPr>
        <xdr:cNvCxnSpPr/>
      </xdr:nvCxnSpPr>
      <xdr:spPr>
        <a:xfrm>
          <a:off x="15481300" y="184197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485" name="楕円 484">
          <a:extLst>
            <a:ext uri="{FF2B5EF4-FFF2-40B4-BE49-F238E27FC236}">
              <a16:creationId xmlns:a16="http://schemas.microsoft.com/office/drawing/2014/main" id="{DED743E3-52D8-42B3-BFB2-F63AD0D3387A}"/>
            </a:ext>
          </a:extLst>
        </xdr:cNvPr>
        <xdr:cNvSpPr/>
      </xdr:nvSpPr>
      <xdr:spPr>
        <a:xfrm>
          <a:off x="1454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74568</xdr:rowOff>
    </xdr:to>
    <xdr:cxnSp macro="">
      <xdr:nvCxnSpPr>
        <xdr:cNvPr id="486" name="直線コネクタ 485">
          <a:extLst>
            <a:ext uri="{FF2B5EF4-FFF2-40B4-BE49-F238E27FC236}">
              <a16:creationId xmlns:a16="http://schemas.microsoft.com/office/drawing/2014/main" id="{354FB3BF-83B0-4595-945F-A3F17B12A4A5}"/>
            </a:ext>
          </a:extLst>
        </xdr:cNvPr>
        <xdr:cNvCxnSpPr/>
      </xdr:nvCxnSpPr>
      <xdr:spPr>
        <a:xfrm>
          <a:off x="14592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487" name="楕円 486">
          <a:extLst>
            <a:ext uri="{FF2B5EF4-FFF2-40B4-BE49-F238E27FC236}">
              <a16:creationId xmlns:a16="http://schemas.microsoft.com/office/drawing/2014/main" id="{CD8ED529-96D9-4EE7-A5D3-D173A35B8956}"/>
            </a:ext>
          </a:extLst>
        </xdr:cNvPr>
        <xdr:cNvSpPr/>
      </xdr:nvSpPr>
      <xdr:spPr>
        <a:xfrm>
          <a:off x="1365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107</xdr:row>
      <xdr:rowOff>74568</xdr:rowOff>
    </xdr:to>
    <xdr:cxnSp macro="">
      <xdr:nvCxnSpPr>
        <xdr:cNvPr id="488" name="直線コネクタ 487">
          <a:extLst>
            <a:ext uri="{FF2B5EF4-FFF2-40B4-BE49-F238E27FC236}">
              <a16:creationId xmlns:a16="http://schemas.microsoft.com/office/drawing/2014/main" id="{7991C73A-964C-4231-B0ED-C81E1FCE2094}"/>
            </a:ext>
          </a:extLst>
        </xdr:cNvPr>
        <xdr:cNvCxnSpPr/>
      </xdr:nvCxnSpPr>
      <xdr:spPr>
        <a:xfrm>
          <a:off x="13703300" y="18320113"/>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489" name="楕円 488">
          <a:extLst>
            <a:ext uri="{FF2B5EF4-FFF2-40B4-BE49-F238E27FC236}">
              <a16:creationId xmlns:a16="http://schemas.microsoft.com/office/drawing/2014/main" id="{CADD05ED-E492-46CE-8FBB-EF5E4C1AFF27}"/>
            </a:ext>
          </a:extLst>
        </xdr:cNvPr>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146413</xdr:rowOff>
    </xdr:to>
    <xdr:cxnSp macro="">
      <xdr:nvCxnSpPr>
        <xdr:cNvPr id="490" name="直線コネクタ 489">
          <a:extLst>
            <a:ext uri="{FF2B5EF4-FFF2-40B4-BE49-F238E27FC236}">
              <a16:creationId xmlns:a16="http://schemas.microsoft.com/office/drawing/2014/main" id="{62E24278-EADC-4209-96E4-6AF8C515CB34}"/>
            </a:ext>
          </a:extLst>
        </xdr:cNvPr>
        <xdr:cNvCxnSpPr/>
      </xdr:nvCxnSpPr>
      <xdr:spPr>
        <a:xfrm>
          <a:off x="12814300" y="182858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88009</xdr:rowOff>
    </xdr:from>
    <xdr:ext cx="405111" cy="259045"/>
    <xdr:sp macro="" textlink="">
      <xdr:nvSpPr>
        <xdr:cNvPr id="491" name="n_1aveValue【庁舎】&#10;有形固定資産減価償却率">
          <a:extLst>
            <a:ext uri="{FF2B5EF4-FFF2-40B4-BE49-F238E27FC236}">
              <a16:creationId xmlns:a16="http://schemas.microsoft.com/office/drawing/2014/main" id="{EEABB15E-8661-4B7A-8E6B-AE94CF05E294}"/>
            </a:ext>
          </a:extLst>
        </xdr:cNvPr>
        <xdr:cNvSpPr txBox="1"/>
      </xdr:nvSpPr>
      <xdr:spPr>
        <a:xfrm>
          <a:off x="15266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81478</xdr:rowOff>
    </xdr:from>
    <xdr:ext cx="405111" cy="259045"/>
    <xdr:sp macro="" textlink="">
      <xdr:nvSpPr>
        <xdr:cNvPr id="492" name="n_2aveValue【庁舎】&#10;有形固定資産減価償却率">
          <a:extLst>
            <a:ext uri="{FF2B5EF4-FFF2-40B4-BE49-F238E27FC236}">
              <a16:creationId xmlns:a16="http://schemas.microsoft.com/office/drawing/2014/main" id="{E8A2B90E-35C7-4D60-9DB4-F73B8C088786}"/>
            </a:ext>
          </a:extLst>
        </xdr:cNvPr>
        <xdr:cNvSpPr txBox="1"/>
      </xdr:nvSpPr>
      <xdr:spPr>
        <a:xfrm>
          <a:off x="14389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76579</xdr:rowOff>
    </xdr:from>
    <xdr:ext cx="405111" cy="259045"/>
    <xdr:sp macro="" textlink="">
      <xdr:nvSpPr>
        <xdr:cNvPr id="493" name="n_3aveValue【庁舎】&#10;有形固定資産減価償却率">
          <a:extLst>
            <a:ext uri="{FF2B5EF4-FFF2-40B4-BE49-F238E27FC236}">
              <a16:creationId xmlns:a16="http://schemas.microsoft.com/office/drawing/2014/main" id="{CA8BF701-083C-4D25-9DAE-D3D261B3F7B6}"/>
            </a:ext>
          </a:extLst>
        </xdr:cNvPr>
        <xdr:cNvSpPr txBox="1"/>
      </xdr:nvSpPr>
      <xdr:spPr>
        <a:xfrm>
          <a:off x="13500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494" name="n_4aveValue【庁舎】&#10;有形固定資産減価償却率">
          <a:extLst>
            <a:ext uri="{FF2B5EF4-FFF2-40B4-BE49-F238E27FC236}">
              <a16:creationId xmlns:a16="http://schemas.microsoft.com/office/drawing/2014/main" id="{A02BE18B-5DD4-4A74-9771-CC5E1C5BA58C}"/>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495" name="n_1mainValue【庁舎】&#10;有形固定資産減価償却率">
          <a:extLst>
            <a:ext uri="{FF2B5EF4-FFF2-40B4-BE49-F238E27FC236}">
              <a16:creationId xmlns:a16="http://schemas.microsoft.com/office/drawing/2014/main" id="{72B7AEE6-329E-40DD-B1C9-1A6ED99C850F}"/>
            </a:ext>
          </a:extLst>
        </xdr:cNvPr>
        <xdr:cNvSpPr txBox="1"/>
      </xdr:nvSpPr>
      <xdr:spPr>
        <a:xfrm>
          <a:off x="15266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496" name="n_2mainValue【庁舎】&#10;有形固定資産減価償却率">
          <a:extLst>
            <a:ext uri="{FF2B5EF4-FFF2-40B4-BE49-F238E27FC236}">
              <a16:creationId xmlns:a16="http://schemas.microsoft.com/office/drawing/2014/main" id="{AD36F46F-6474-496B-B914-BECF421DCCD3}"/>
            </a:ext>
          </a:extLst>
        </xdr:cNvPr>
        <xdr:cNvSpPr txBox="1"/>
      </xdr:nvSpPr>
      <xdr:spPr>
        <a:xfrm>
          <a:off x="14389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497" name="n_3mainValue【庁舎】&#10;有形固定資産減価償却率">
          <a:extLst>
            <a:ext uri="{FF2B5EF4-FFF2-40B4-BE49-F238E27FC236}">
              <a16:creationId xmlns:a16="http://schemas.microsoft.com/office/drawing/2014/main" id="{6974734E-EBB4-448F-BAB8-17631A9CCBB0}"/>
            </a:ext>
          </a:extLst>
        </xdr:cNvPr>
        <xdr:cNvSpPr txBox="1"/>
      </xdr:nvSpPr>
      <xdr:spPr>
        <a:xfrm>
          <a:off x="13500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498" name="n_4mainValue【庁舎】&#10;有形固定資産減価償却率">
          <a:extLst>
            <a:ext uri="{FF2B5EF4-FFF2-40B4-BE49-F238E27FC236}">
              <a16:creationId xmlns:a16="http://schemas.microsoft.com/office/drawing/2014/main" id="{DCBD48F8-C1DD-4590-944F-2E5A9F219AB7}"/>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564CF06C-A066-4E2D-B1E5-3B54B1DF760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15FA5ECB-7D63-40C8-9772-DA29B1D25B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5ECC0A91-2B1B-4440-90CD-9BD77B5B33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50F7EB81-4FA5-4E92-A47F-923E61FF3F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07E44FA8-9FAC-417C-BED1-6B2AAB1E4C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AB95EBE3-B8BD-4EDF-8002-FDB3718AE2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792BAFDE-2F55-4189-BD72-23DC2DC9E0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74FBA642-4898-481E-956F-93A8A7A8CF8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600909A9-0B1F-4F73-91DB-2446BE108C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70C6BC17-9EA4-4547-83B8-C63DBEA78F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9" name="直線コネクタ 508">
          <a:extLst>
            <a:ext uri="{FF2B5EF4-FFF2-40B4-BE49-F238E27FC236}">
              <a16:creationId xmlns:a16="http://schemas.microsoft.com/office/drawing/2014/main" id="{CB7800F0-4395-42A2-B257-1FBFDAE3EFF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0" name="テキスト ボックス 509">
          <a:extLst>
            <a:ext uri="{FF2B5EF4-FFF2-40B4-BE49-F238E27FC236}">
              <a16:creationId xmlns:a16="http://schemas.microsoft.com/office/drawing/2014/main" id="{29CF472B-E209-4DB2-B913-284B15868D4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1" name="直線コネクタ 510">
          <a:extLst>
            <a:ext uri="{FF2B5EF4-FFF2-40B4-BE49-F238E27FC236}">
              <a16:creationId xmlns:a16="http://schemas.microsoft.com/office/drawing/2014/main" id="{2351F3E4-A7C1-49A7-9D5D-EBAE53E9A17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2" name="テキスト ボックス 511">
          <a:extLst>
            <a:ext uri="{FF2B5EF4-FFF2-40B4-BE49-F238E27FC236}">
              <a16:creationId xmlns:a16="http://schemas.microsoft.com/office/drawing/2014/main" id="{743A221F-C049-4242-9ACA-F01A141A12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3" name="直線コネクタ 512">
          <a:extLst>
            <a:ext uri="{FF2B5EF4-FFF2-40B4-BE49-F238E27FC236}">
              <a16:creationId xmlns:a16="http://schemas.microsoft.com/office/drawing/2014/main" id="{BD9D8A72-FEDF-4632-881C-252552EF30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4" name="テキスト ボックス 513">
          <a:extLst>
            <a:ext uri="{FF2B5EF4-FFF2-40B4-BE49-F238E27FC236}">
              <a16:creationId xmlns:a16="http://schemas.microsoft.com/office/drawing/2014/main" id="{E9F65AA2-0F2D-4323-BD94-B05CE9E3E29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5" name="直線コネクタ 514">
          <a:extLst>
            <a:ext uri="{FF2B5EF4-FFF2-40B4-BE49-F238E27FC236}">
              <a16:creationId xmlns:a16="http://schemas.microsoft.com/office/drawing/2014/main" id="{66953A4C-BB5F-4571-B30F-560B8881B6C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6" name="テキスト ボックス 515">
          <a:extLst>
            <a:ext uri="{FF2B5EF4-FFF2-40B4-BE49-F238E27FC236}">
              <a16:creationId xmlns:a16="http://schemas.microsoft.com/office/drawing/2014/main" id="{8382DE3C-E35B-4951-AF0E-1D5360ED1F2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7" name="直線コネクタ 516">
          <a:extLst>
            <a:ext uri="{FF2B5EF4-FFF2-40B4-BE49-F238E27FC236}">
              <a16:creationId xmlns:a16="http://schemas.microsoft.com/office/drawing/2014/main" id="{E6717C4F-3FE5-4F69-993B-C4FACC0014F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8" name="テキスト ボックス 517">
          <a:extLst>
            <a:ext uri="{FF2B5EF4-FFF2-40B4-BE49-F238E27FC236}">
              <a16:creationId xmlns:a16="http://schemas.microsoft.com/office/drawing/2014/main" id="{5DFB199B-74EE-49AE-9260-57C446A3627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9" name="直線コネクタ 518">
          <a:extLst>
            <a:ext uri="{FF2B5EF4-FFF2-40B4-BE49-F238E27FC236}">
              <a16:creationId xmlns:a16="http://schemas.microsoft.com/office/drawing/2014/main" id="{3EB7469C-D91E-4C21-B787-0E3A450D83D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0" name="テキスト ボックス 519">
          <a:extLst>
            <a:ext uri="{FF2B5EF4-FFF2-40B4-BE49-F238E27FC236}">
              <a16:creationId xmlns:a16="http://schemas.microsoft.com/office/drawing/2014/main" id="{B8193B17-64E7-40B0-BED1-5975F8B19F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EA961047-94D1-4B71-8CDD-DEA8AF6412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202DFA75-239B-42A5-B5CE-29CF15C5E4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a:extLst>
            <a:ext uri="{FF2B5EF4-FFF2-40B4-BE49-F238E27FC236}">
              <a16:creationId xmlns:a16="http://schemas.microsoft.com/office/drawing/2014/main" id="{18648A1A-C001-4217-B161-988CFF699F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34834</xdr:rowOff>
    </xdr:from>
    <xdr:to>
      <xdr:col>116</xdr:col>
      <xdr:colOff>62864</xdr:colOff>
      <xdr:row>107</xdr:row>
      <xdr:rowOff>155121</xdr:rowOff>
    </xdr:to>
    <xdr:cxnSp macro="">
      <xdr:nvCxnSpPr>
        <xdr:cNvPr id="524" name="直線コネクタ 523">
          <a:extLst>
            <a:ext uri="{FF2B5EF4-FFF2-40B4-BE49-F238E27FC236}">
              <a16:creationId xmlns:a16="http://schemas.microsoft.com/office/drawing/2014/main" id="{C6C051DD-1A3A-4ADE-A88A-F7CC9ADE6BDC}"/>
            </a:ext>
          </a:extLst>
        </xdr:cNvPr>
        <xdr:cNvCxnSpPr/>
      </xdr:nvCxnSpPr>
      <xdr:spPr>
        <a:xfrm flipV="1">
          <a:off x="22160864" y="17179834"/>
          <a:ext cx="0" cy="13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25" name="【庁舎】&#10;一人当たり面積最小値テキスト">
          <a:extLst>
            <a:ext uri="{FF2B5EF4-FFF2-40B4-BE49-F238E27FC236}">
              <a16:creationId xmlns:a16="http://schemas.microsoft.com/office/drawing/2014/main" id="{608D8A4B-49AA-4C8E-A260-26058376DBFE}"/>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26" name="直線コネクタ 525">
          <a:extLst>
            <a:ext uri="{FF2B5EF4-FFF2-40B4-BE49-F238E27FC236}">
              <a16:creationId xmlns:a16="http://schemas.microsoft.com/office/drawing/2014/main" id="{DAE95618-67E5-4C06-ADB9-7F2C958F7E7A}"/>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152961</xdr:rowOff>
    </xdr:from>
    <xdr:ext cx="469744" cy="259045"/>
    <xdr:sp macro="" textlink="">
      <xdr:nvSpPr>
        <xdr:cNvPr id="527" name="【庁舎】&#10;一人当たり面積最大値テキスト">
          <a:extLst>
            <a:ext uri="{FF2B5EF4-FFF2-40B4-BE49-F238E27FC236}">
              <a16:creationId xmlns:a16="http://schemas.microsoft.com/office/drawing/2014/main" id="{0E85E383-BEE7-46E1-88B6-7CBE23451FDD}"/>
            </a:ext>
          </a:extLst>
        </xdr:cNvPr>
        <xdr:cNvSpPr txBox="1"/>
      </xdr:nvSpPr>
      <xdr:spPr>
        <a:xfrm>
          <a:off x="22199600" y="169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34834</xdr:rowOff>
    </xdr:from>
    <xdr:to>
      <xdr:col>116</xdr:col>
      <xdr:colOff>152400</xdr:colOff>
      <xdr:row>100</xdr:row>
      <xdr:rowOff>34834</xdr:rowOff>
    </xdr:to>
    <xdr:cxnSp macro="">
      <xdr:nvCxnSpPr>
        <xdr:cNvPr id="528" name="直線コネクタ 527">
          <a:extLst>
            <a:ext uri="{FF2B5EF4-FFF2-40B4-BE49-F238E27FC236}">
              <a16:creationId xmlns:a16="http://schemas.microsoft.com/office/drawing/2014/main" id="{8C62030A-E2E4-4D1F-9B71-3AEADB490908}"/>
            </a:ext>
          </a:extLst>
        </xdr:cNvPr>
        <xdr:cNvCxnSpPr/>
      </xdr:nvCxnSpPr>
      <xdr:spPr>
        <a:xfrm>
          <a:off x="22072600" y="1717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529" name="【庁舎】&#10;一人当たり面積平均値テキスト">
          <a:extLst>
            <a:ext uri="{FF2B5EF4-FFF2-40B4-BE49-F238E27FC236}">
              <a16:creationId xmlns:a16="http://schemas.microsoft.com/office/drawing/2014/main" id="{3581C97C-FB05-427F-A09C-259A6FA20A95}"/>
            </a:ext>
          </a:extLst>
        </xdr:cNvPr>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530" name="フローチャート: 判断 529">
          <a:extLst>
            <a:ext uri="{FF2B5EF4-FFF2-40B4-BE49-F238E27FC236}">
              <a16:creationId xmlns:a16="http://schemas.microsoft.com/office/drawing/2014/main" id="{D6A186BF-C81D-4958-9796-26798BF490CD}"/>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52070</xdr:rowOff>
    </xdr:from>
    <xdr:to>
      <xdr:col>112</xdr:col>
      <xdr:colOff>38100</xdr:colOff>
      <xdr:row>105</xdr:row>
      <xdr:rowOff>153670</xdr:rowOff>
    </xdr:to>
    <xdr:sp macro="" textlink="">
      <xdr:nvSpPr>
        <xdr:cNvPr id="531" name="フローチャート: 判断 530">
          <a:extLst>
            <a:ext uri="{FF2B5EF4-FFF2-40B4-BE49-F238E27FC236}">
              <a16:creationId xmlns:a16="http://schemas.microsoft.com/office/drawing/2014/main" id="{EA17F552-CD71-4C31-8AAF-35295F055FD0}"/>
            </a:ext>
          </a:extLst>
        </xdr:cNvPr>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532" name="フローチャート: 判断 531">
          <a:extLst>
            <a:ext uri="{FF2B5EF4-FFF2-40B4-BE49-F238E27FC236}">
              <a16:creationId xmlns:a16="http://schemas.microsoft.com/office/drawing/2014/main" id="{07C3D3CD-75B2-4CF8-8F9A-D714BB85926E}"/>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533" name="フローチャート: 判断 532">
          <a:extLst>
            <a:ext uri="{FF2B5EF4-FFF2-40B4-BE49-F238E27FC236}">
              <a16:creationId xmlns:a16="http://schemas.microsoft.com/office/drawing/2014/main" id="{13C97C74-30C6-41BB-B16D-F2F2F287E9F0}"/>
            </a:ext>
          </a:extLst>
        </xdr:cNvPr>
        <xdr:cNvSpPr/>
      </xdr:nvSpPr>
      <xdr:spPr>
        <a:xfrm>
          <a:off x="19494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70576</xdr:rowOff>
    </xdr:from>
    <xdr:to>
      <xdr:col>98</xdr:col>
      <xdr:colOff>38100</xdr:colOff>
      <xdr:row>106</xdr:row>
      <xdr:rowOff>726</xdr:rowOff>
    </xdr:to>
    <xdr:sp macro="" textlink="">
      <xdr:nvSpPr>
        <xdr:cNvPr id="534" name="フローチャート: 判断 533">
          <a:extLst>
            <a:ext uri="{FF2B5EF4-FFF2-40B4-BE49-F238E27FC236}">
              <a16:creationId xmlns:a16="http://schemas.microsoft.com/office/drawing/2014/main" id="{C491ECC9-2646-4293-B225-11E977FB008F}"/>
            </a:ext>
          </a:extLst>
        </xdr:cNvPr>
        <xdr:cNvSpPr/>
      </xdr:nvSpPr>
      <xdr:spPr>
        <a:xfrm>
          <a:off x="18605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B7E8BF3A-C9A0-434A-A0A8-0009B5E7386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F0CB476E-1175-4DF3-ABFE-00372AB189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8340A870-6C75-4897-9D34-0B2A80993E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DA3BA2A7-74F3-41A7-9372-088205A4B5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78CFC739-180D-4D17-A9BF-057C7B2B39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40639</xdr:rowOff>
    </xdr:from>
    <xdr:to>
      <xdr:col>116</xdr:col>
      <xdr:colOff>114300</xdr:colOff>
      <xdr:row>104</xdr:row>
      <xdr:rowOff>142239</xdr:rowOff>
    </xdr:to>
    <xdr:sp macro="" textlink="">
      <xdr:nvSpPr>
        <xdr:cNvPr id="540" name="楕円 539">
          <a:extLst>
            <a:ext uri="{FF2B5EF4-FFF2-40B4-BE49-F238E27FC236}">
              <a16:creationId xmlns:a16="http://schemas.microsoft.com/office/drawing/2014/main" id="{6612F22A-2116-4D79-A57B-221DA17F4DB9}"/>
            </a:ext>
          </a:extLst>
        </xdr:cNvPr>
        <xdr:cNvSpPr/>
      </xdr:nvSpPr>
      <xdr:spPr>
        <a:xfrm>
          <a:off x="22110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63516</xdr:rowOff>
    </xdr:from>
    <xdr:ext cx="469744" cy="259045"/>
    <xdr:sp macro="" textlink="">
      <xdr:nvSpPr>
        <xdr:cNvPr id="541" name="【庁舎】&#10;一人当たり面積該当値テキスト">
          <a:extLst>
            <a:ext uri="{FF2B5EF4-FFF2-40B4-BE49-F238E27FC236}">
              <a16:creationId xmlns:a16="http://schemas.microsoft.com/office/drawing/2014/main" id="{202E89BD-5274-461B-8B28-84DFB810832C}"/>
            </a:ext>
          </a:extLst>
        </xdr:cNvPr>
        <xdr:cNvSpPr txBox="1"/>
      </xdr:nvSpPr>
      <xdr:spPr>
        <a:xfrm>
          <a:off x="22199600"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66766</xdr:rowOff>
    </xdr:from>
    <xdr:to>
      <xdr:col>112</xdr:col>
      <xdr:colOff>38100</xdr:colOff>
      <xdr:row>104</xdr:row>
      <xdr:rowOff>168366</xdr:rowOff>
    </xdr:to>
    <xdr:sp macro="" textlink="">
      <xdr:nvSpPr>
        <xdr:cNvPr id="542" name="楕円 541">
          <a:extLst>
            <a:ext uri="{FF2B5EF4-FFF2-40B4-BE49-F238E27FC236}">
              <a16:creationId xmlns:a16="http://schemas.microsoft.com/office/drawing/2014/main" id="{2A88B258-DC06-4A46-82C0-562A72877410}"/>
            </a:ext>
          </a:extLst>
        </xdr:cNvPr>
        <xdr:cNvSpPr/>
      </xdr:nvSpPr>
      <xdr:spPr>
        <a:xfrm>
          <a:off x="21272500" y="178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104</xdr:row>
      <xdr:rowOff>117566</xdr:rowOff>
    </xdr:to>
    <xdr:cxnSp macro="">
      <xdr:nvCxnSpPr>
        <xdr:cNvPr id="543" name="直線コネクタ 542">
          <a:extLst>
            <a:ext uri="{FF2B5EF4-FFF2-40B4-BE49-F238E27FC236}">
              <a16:creationId xmlns:a16="http://schemas.microsoft.com/office/drawing/2014/main" id="{FC96F46E-4ABC-45DE-A21E-20D49C5A2C14}"/>
            </a:ext>
          </a:extLst>
        </xdr:cNvPr>
        <xdr:cNvCxnSpPr/>
      </xdr:nvCxnSpPr>
      <xdr:spPr>
        <a:xfrm flipV="1">
          <a:off x="21323300" y="1792223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91802</xdr:rowOff>
    </xdr:from>
    <xdr:to>
      <xdr:col>107</xdr:col>
      <xdr:colOff>101600</xdr:colOff>
      <xdr:row>105</xdr:row>
      <xdr:rowOff>21952</xdr:rowOff>
    </xdr:to>
    <xdr:sp macro="" textlink="">
      <xdr:nvSpPr>
        <xdr:cNvPr id="544" name="楕円 543">
          <a:extLst>
            <a:ext uri="{FF2B5EF4-FFF2-40B4-BE49-F238E27FC236}">
              <a16:creationId xmlns:a16="http://schemas.microsoft.com/office/drawing/2014/main" id="{92666368-55DF-4618-ACBE-F2A6416E9303}"/>
            </a:ext>
          </a:extLst>
        </xdr:cNvPr>
        <xdr:cNvSpPr/>
      </xdr:nvSpPr>
      <xdr:spPr>
        <a:xfrm>
          <a:off x="20383500" y="179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117566</xdr:rowOff>
    </xdr:from>
    <xdr:to>
      <xdr:col>111</xdr:col>
      <xdr:colOff>177800</xdr:colOff>
      <xdr:row>104</xdr:row>
      <xdr:rowOff>142602</xdr:rowOff>
    </xdr:to>
    <xdr:cxnSp macro="">
      <xdr:nvCxnSpPr>
        <xdr:cNvPr id="545" name="直線コネクタ 544">
          <a:extLst>
            <a:ext uri="{FF2B5EF4-FFF2-40B4-BE49-F238E27FC236}">
              <a16:creationId xmlns:a16="http://schemas.microsoft.com/office/drawing/2014/main" id="{C2C7FC3F-E4F6-4F02-A13F-5AFB440AEBB9}"/>
            </a:ext>
          </a:extLst>
        </xdr:cNvPr>
        <xdr:cNvCxnSpPr/>
      </xdr:nvCxnSpPr>
      <xdr:spPr>
        <a:xfrm flipV="1">
          <a:off x="20434300" y="17948366"/>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114663</xdr:rowOff>
    </xdr:from>
    <xdr:to>
      <xdr:col>102</xdr:col>
      <xdr:colOff>165100</xdr:colOff>
      <xdr:row>105</xdr:row>
      <xdr:rowOff>44813</xdr:rowOff>
    </xdr:to>
    <xdr:sp macro="" textlink="">
      <xdr:nvSpPr>
        <xdr:cNvPr id="546" name="楕円 545">
          <a:extLst>
            <a:ext uri="{FF2B5EF4-FFF2-40B4-BE49-F238E27FC236}">
              <a16:creationId xmlns:a16="http://schemas.microsoft.com/office/drawing/2014/main" id="{A373A5CD-D538-43E5-9485-B3142D4FE8CC}"/>
            </a:ext>
          </a:extLst>
        </xdr:cNvPr>
        <xdr:cNvSpPr/>
      </xdr:nvSpPr>
      <xdr:spPr>
        <a:xfrm>
          <a:off x="19494500" y="179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142602</xdr:rowOff>
    </xdr:from>
    <xdr:to>
      <xdr:col>107</xdr:col>
      <xdr:colOff>50800</xdr:colOff>
      <xdr:row>104</xdr:row>
      <xdr:rowOff>165463</xdr:rowOff>
    </xdr:to>
    <xdr:cxnSp macro="">
      <xdr:nvCxnSpPr>
        <xdr:cNvPr id="547" name="直線コネクタ 546">
          <a:extLst>
            <a:ext uri="{FF2B5EF4-FFF2-40B4-BE49-F238E27FC236}">
              <a16:creationId xmlns:a16="http://schemas.microsoft.com/office/drawing/2014/main" id="{D6B78001-7320-4367-80EF-6D2419642F76}"/>
            </a:ext>
          </a:extLst>
        </xdr:cNvPr>
        <xdr:cNvCxnSpPr/>
      </xdr:nvCxnSpPr>
      <xdr:spPr>
        <a:xfrm flipV="1">
          <a:off x="19545300" y="179734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134257</xdr:rowOff>
    </xdr:from>
    <xdr:to>
      <xdr:col>98</xdr:col>
      <xdr:colOff>38100</xdr:colOff>
      <xdr:row>105</xdr:row>
      <xdr:rowOff>64407</xdr:rowOff>
    </xdr:to>
    <xdr:sp macro="" textlink="">
      <xdr:nvSpPr>
        <xdr:cNvPr id="548" name="楕円 547">
          <a:extLst>
            <a:ext uri="{FF2B5EF4-FFF2-40B4-BE49-F238E27FC236}">
              <a16:creationId xmlns:a16="http://schemas.microsoft.com/office/drawing/2014/main" id="{CB78BCBB-E825-4A35-AD1B-45D4F934B692}"/>
            </a:ext>
          </a:extLst>
        </xdr:cNvPr>
        <xdr:cNvSpPr/>
      </xdr:nvSpPr>
      <xdr:spPr>
        <a:xfrm>
          <a:off x="18605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165463</xdr:rowOff>
    </xdr:from>
    <xdr:to>
      <xdr:col>102</xdr:col>
      <xdr:colOff>114300</xdr:colOff>
      <xdr:row>105</xdr:row>
      <xdr:rowOff>13607</xdr:rowOff>
    </xdr:to>
    <xdr:cxnSp macro="">
      <xdr:nvCxnSpPr>
        <xdr:cNvPr id="549" name="直線コネクタ 548">
          <a:extLst>
            <a:ext uri="{FF2B5EF4-FFF2-40B4-BE49-F238E27FC236}">
              <a16:creationId xmlns:a16="http://schemas.microsoft.com/office/drawing/2014/main" id="{2F79D8AB-D738-471B-A2D3-242FF303ACDC}"/>
            </a:ext>
          </a:extLst>
        </xdr:cNvPr>
        <xdr:cNvCxnSpPr/>
      </xdr:nvCxnSpPr>
      <xdr:spPr>
        <a:xfrm flipV="1">
          <a:off x="18656300" y="179962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144797</xdr:rowOff>
    </xdr:from>
    <xdr:ext cx="469744" cy="259045"/>
    <xdr:sp macro="" textlink="">
      <xdr:nvSpPr>
        <xdr:cNvPr id="550" name="n_1aveValue【庁舎】&#10;一人当たり面積">
          <a:extLst>
            <a:ext uri="{FF2B5EF4-FFF2-40B4-BE49-F238E27FC236}">
              <a16:creationId xmlns:a16="http://schemas.microsoft.com/office/drawing/2014/main" id="{00437712-4D00-4F67-925A-C062DAD0B815}"/>
            </a:ext>
          </a:extLst>
        </xdr:cNvPr>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551" name="n_2aveValue【庁舎】&#10;一人当たり面積">
          <a:extLst>
            <a:ext uri="{FF2B5EF4-FFF2-40B4-BE49-F238E27FC236}">
              <a16:creationId xmlns:a16="http://schemas.microsoft.com/office/drawing/2014/main" id="{D15772F4-AFA0-4634-9F49-24BE0C5D816E}"/>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144797</xdr:rowOff>
    </xdr:from>
    <xdr:ext cx="469744" cy="259045"/>
    <xdr:sp macro="" textlink="">
      <xdr:nvSpPr>
        <xdr:cNvPr id="552" name="n_3aveValue【庁舎】&#10;一人当たり面積">
          <a:extLst>
            <a:ext uri="{FF2B5EF4-FFF2-40B4-BE49-F238E27FC236}">
              <a16:creationId xmlns:a16="http://schemas.microsoft.com/office/drawing/2014/main" id="{0F5BEC8D-CD1F-467D-9196-95ED72F77BCD}"/>
            </a:ext>
          </a:extLst>
        </xdr:cNvPr>
        <xdr:cNvSpPr txBox="1"/>
      </xdr:nvSpPr>
      <xdr:spPr>
        <a:xfrm>
          <a:off x="19310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163303</xdr:rowOff>
    </xdr:from>
    <xdr:ext cx="469744" cy="259045"/>
    <xdr:sp macro="" textlink="">
      <xdr:nvSpPr>
        <xdr:cNvPr id="553" name="n_4aveValue【庁舎】&#10;一人当たり面積">
          <a:extLst>
            <a:ext uri="{FF2B5EF4-FFF2-40B4-BE49-F238E27FC236}">
              <a16:creationId xmlns:a16="http://schemas.microsoft.com/office/drawing/2014/main" id="{3391875D-420C-4B07-AF0C-5F49A504EAF0}"/>
            </a:ext>
          </a:extLst>
        </xdr:cNvPr>
        <xdr:cNvSpPr txBox="1"/>
      </xdr:nvSpPr>
      <xdr:spPr>
        <a:xfrm>
          <a:off x="18421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13443</xdr:rowOff>
    </xdr:from>
    <xdr:ext cx="469744" cy="259045"/>
    <xdr:sp macro="" textlink="">
      <xdr:nvSpPr>
        <xdr:cNvPr id="554" name="n_1mainValue【庁舎】&#10;一人当たり面積">
          <a:extLst>
            <a:ext uri="{FF2B5EF4-FFF2-40B4-BE49-F238E27FC236}">
              <a16:creationId xmlns:a16="http://schemas.microsoft.com/office/drawing/2014/main" id="{346B1F9C-1EE3-48C1-AD61-4B3C064360AC}"/>
            </a:ext>
          </a:extLst>
        </xdr:cNvPr>
        <xdr:cNvSpPr txBox="1"/>
      </xdr:nvSpPr>
      <xdr:spPr>
        <a:xfrm>
          <a:off x="21075727" y="176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38479</xdr:rowOff>
    </xdr:from>
    <xdr:ext cx="469744" cy="259045"/>
    <xdr:sp macro="" textlink="">
      <xdr:nvSpPr>
        <xdr:cNvPr id="555" name="n_2mainValue【庁舎】&#10;一人当たり面積">
          <a:extLst>
            <a:ext uri="{FF2B5EF4-FFF2-40B4-BE49-F238E27FC236}">
              <a16:creationId xmlns:a16="http://schemas.microsoft.com/office/drawing/2014/main" id="{0E8E0430-EFEB-470C-9E77-80069672A190}"/>
            </a:ext>
          </a:extLst>
        </xdr:cNvPr>
        <xdr:cNvSpPr txBox="1"/>
      </xdr:nvSpPr>
      <xdr:spPr>
        <a:xfrm>
          <a:off x="20199427" y="176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61340</xdr:rowOff>
    </xdr:from>
    <xdr:ext cx="469744" cy="259045"/>
    <xdr:sp macro="" textlink="">
      <xdr:nvSpPr>
        <xdr:cNvPr id="556" name="n_3mainValue【庁舎】&#10;一人当たり面積">
          <a:extLst>
            <a:ext uri="{FF2B5EF4-FFF2-40B4-BE49-F238E27FC236}">
              <a16:creationId xmlns:a16="http://schemas.microsoft.com/office/drawing/2014/main" id="{82B15ADA-1F68-4636-AF72-6D45EE5F91F4}"/>
            </a:ext>
          </a:extLst>
        </xdr:cNvPr>
        <xdr:cNvSpPr txBox="1"/>
      </xdr:nvSpPr>
      <xdr:spPr>
        <a:xfrm>
          <a:off x="19310427"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80934</xdr:rowOff>
    </xdr:from>
    <xdr:ext cx="469744" cy="259045"/>
    <xdr:sp macro="" textlink="">
      <xdr:nvSpPr>
        <xdr:cNvPr id="557" name="n_4mainValue【庁舎】&#10;一人当たり面積">
          <a:extLst>
            <a:ext uri="{FF2B5EF4-FFF2-40B4-BE49-F238E27FC236}">
              <a16:creationId xmlns:a16="http://schemas.microsoft.com/office/drawing/2014/main" id="{505D3940-CCC5-473E-9756-2D5A6A6581B1}"/>
            </a:ext>
          </a:extLst>
        </xdr:cNvPr>
        <xdr:cNvSpPr txBox="1"/>
      </xdr:nvSpPr>
      <xdr:spPr>
        <a:xfrm>
          <a:off x="18421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2DD8EE47-B756-4A95-81EE-2C533F9805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C6487299-7C68-4993-8F0F-446841E446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0375438A-FB68-43A7-849E-FE2A6EE7E5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いずれの施設も老朽化が進んでいるため、有形固定資産減価償却率は類似団体と比して高い値となっており、施設更新が必要な状況となっている。庁舎や体育施設については令和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年度以降、改修工事に取り組んでいる。今後も、公共施設総合管理計画に沿った計画的な施設更新を行う必要がある。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7354631</v>
      </c>
      <c r="BO4" s="371"/>
      <c r="BP4" s="371"/>
      <c r="BQ4" s="371"/>
      <c r="BR4" s="371"/>
      <c r="BS4" s="371"/>
      <c r="BT4" s="371"/>
      <c r="BU4" s="372"/>
      <c r="BV4" s="370">
        <v>6611955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5.9</v>
      </c>
      <c r="CU4" s="377"/>
      <c r="CV4" s="377"/>
      <c r="CW4" s="377"/>
      <c r="CX4" s="377"/>
      <c r="CY4" s="377"/>
      <c r="CZ4" s="377"/>
      <c r="DA4" s="378"/>
      <c r="DB4" s="376">
        <v>5.6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6936861</v>
      </c>
      <c r="BO5" s="408"/>
      <c r="BP5" s="408"/>
      <c r="BQ5" s="408"/>
      <c r="BR5" s="408"/>
      <c r="BS5" s="408"/>
      <c r="BT5" s="408"/>
      <c r="BU5" s="409"/>
      <c r="BV5" s="407">
        <v>6132272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86.7</v>
      </c>
      <c r="CU5" s="405"/>
      <c r="CV5" s="405"/>
      <c r="CW5" s="405"/>
      <c r="CX5" s="405"/>
      <c r="CY5" s="405"/>
      <c r="CZ5" s="405"/>
      <c r="DA5" s="406"/>
      <c r="DB5" s="404">
        <v>86.3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417770</v>
      </c>
      <c r="BO6" s="408"/>
      <c r="BP6" s="408"/>
      <c r="BQ6" s="408"/>
      <c r="BR6" s="408"/>
      <c r="BS6" s="408"/>
      <c r="BT6" s="408"/>
      <c r="BU6" s="409"/>
      <c r="BV6" s="407">
        <v>479683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87.1</v>
      </c>
      <c r="CU6" s="445"/>
      <c r="CV6" s="445"/>
      <c r="CW6" s="445"/>
      <c r="CX6" s="445"/>
      <c r="CY6" s="445"/>
      <c r="CZ6" s="445"/>
      <c r="DA6" s="446"/>
      <c r="DB6" s="444">
        <v>87.2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215567</v>
      </c>
      <c r="BO7" s="408"/>
      <c r="BP7" s="408"/>
      <c r="BQ7" s="408"/>
      <c r="BR7" s="408"/>
      <c r="BS7" s="408"/>
      <c r="BT7" s="408"/>
      <c r="BU7" s="409"/>
      <c r="BV7" s="407">
        <v>287429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3448401</v>
      </c>
      <c r="CU7" s="408"/>
      <c r="CV7" s="408"/>
      <c r="CW7" s="408"/>
      <c r="CX7" s="408"/>
      <c r="CY7" s="408"/>
      <c r="CZ7" s="408"/>
      <c r="DA7" s="409"/>
      <c r="DB7" s="407">
        <v>3453276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202203</v>
      </c>
      <c r="BO8" s="408"/>
      <c r="BP8" s="408"/>
      <c r="BQ8" s="408"/>
      <c r="BR8" s="408"/>
      <c r="BS8" s="408"/>
      <c r="BT8" s="408"/>
      <c r="BU8" s="409"/>
      <c r="BV8" s="407">
        <v>192254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0.21</v>
      </c>
      <c r="CU8" s="448"/>
      <c r="CV8" s="448"/>
      <c r="CW8" s="448"/>
      <c r="CX8" s="448"/>
      <c r="CY8" s="448"/>
      <c r="CZ8" s="448"/>
      <c r="DA8" s="449"/>
      <c r="DB8" s="447">
        <v>0.22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5144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9949</v>
      </c>
      <c r="BO9" s="408"/>
      <c r="BP9" s="408"/>
      <c r="BQ9" s="408"/>
      <c r="BR9" s="408"/>
      <c r="BS9" s="408"/>
      <c r="BT9" s="408"/>
      <c r="BU9" s="409"/>
      <c r="BV9" s="407">
        <v>-7793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13.4</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5832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603</v>
      </c>
      <c r="BO10" s="408"/>
      <c r="BP10" s="408"/>
      <c r="BQ10" s="408"/>
      <c r="BR10" s="408"/>
      <c r="BS10" s="408"/>
      <c r="BT10" s="408"/>
      <c r="BU10" s="409"/>
      <c r="BV10" s="407">
        <v>118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4835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4808</v>
      </c>
      <c r="S13" s="492"/>
      <c r="T13" s="492"/>
      <c r="U13" s="492"/>
      <c r="V13" s="493"/>
      <c r="W13" s="423" t="s">
        <v>131</v>
      </c>
      <c r="X13" s="424"/>
      <c r="Y13" s="424"/>
      <c r="Z13" s="424"/>
      <c r="AA13" s="424"/>
      <c r="AB13" s="414"/>
      <c r="AC13" s="458">
        <v>449</v>
      </c>
      <c r="AD13" s="459"/>
      <c r="AE13" s="459"/>
      <c r="AF13" s="459"/>
      <c r="AG13" s="501"/>
      <c r="AH13" s="458">
        <v>588</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10552</v>
      </c>
      <c r="BO13" s="408"/>
      <c r="BP13" s="408"/>
      <c r="BQ13" s="408"/>
      <c r="BR13" s="408"/>
      <c r="BS13" s="408"/>
      <c r="BT13" s="408"/>
      <c r="BU13" s="409"/>
      <c r="BV13" s="407">
        <v>-7675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12.4</v>
      </c>
      <c r="CU13" s="405"/>
      <c r="CV13" s="405"/>
      <c r="CW13" s="405"/>
      <c r="CX13" s="405"/>
      <c r="CY13" s="405"/>
      <c r="CZ13" s="405"/>
      <c r="DA13" s="406"/>
      <c r="DB13" s="404">
        <v>12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4996</v>
      </c>
      <c r="S14" s="492"/>
      <c r="T14" s="492"/>
      <c r="U14" s="492"/>
      <c r="V14" s="493"/>
      <c r="W14" s="397"/>
      <c r="X14" s="398"/>
      <c r="Y14" s="398"/>
      <c r="Z14" s="398"/>
      <c r="AA14" s="398"/>
      <c r="AB14" s="387"/>
      <c r="AC14" s="494">
        <v>17.100000000000001</v>
      </c>
      <c r="AD14" s="495"/>
      <c r="AE14" s="495"/>
      <c r="AF14" s="495"/>
      <c r="AG14" s="496"/>
      <c r="AH14" s="494">
        <v>19.600000000000001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16.7</v>
      </c>
      <c r="CU14" s="506"/>
      <c r="CV14" s="506"/>
      <c r="CW14" s="506"/>
      <c r="CX14" s="506"/>
      <c r="CY14" s="506"/>
      <c r="CZ14" s="506"/>
      <c r="DA14" s="507"/>
      <c r="DB14" s="505">
        <v>24.2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4979</v>
      </c>
      <c r="S15" s="492"/>
      <c r="T15" s="492"/>
      <c r="U15" s="492"/>
      <c r="V15" s="493"/>
      <c r="W15" s="423" t="s">
        <v>137</v>
      </c>
      <c r="X15" s="424"/>
      <c r="Y15" s="424"/>
      <c r="Z15" s="424"/>
      <c r="AA15" s="424"/>
      <c r="AB15" s="414"/>
      <c r="AC15" s="458">
        <v>784</v>
      </c>
      <c r="AD15" s="459"/>
      <c r="AE15" s="459"/>
      <c r="AF15" s="459"/>
      <c r="AG15" s="501"/>
      <c r="AH15" s="458">
        <v>899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702430</v>
      </c>
      <c r="BO15" s="371"/>
      <c r="BP15" s="371"/>
      <c r="BQ15" s="371"/>
      <c r="BR15" s="371"/>
      <c r="BS15" s="371"/>
      <c r="BT15" s="371"/>
      <c r="BU15" s="372"/>
      <c r="BV15" s="370">
        <v>704595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29.9</v>
      </c>
      <c r="AD16" s="495"/>
      <c r="AE16" s="495"/>
      <c r="AF16" s="495"/>
      <c r="AG16" s="496"/>
      <c r="AH16" s="494">
        <v>29.9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3267999</v>
      </c>
      <c r="BO16" s="408"/>
      <c r="BP16" s="408"/>
      <c r="BQ16" s="408"/>
      <c r="BR16" s="408"/>
      <c r="BS16" s="408"/>
      <c r="BT16" s="408"/>
      <c r="BU16" s="409"/>
      <c r="BV16" s="407">
        <v>3253867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1392</v>
      </c>
      <c r="AD17" s="459"/>
      <c r="AE17" s="459"/>
      <c r="AF17" s="459"/>
      <c r="AG17" s="501"/>
      <c r="AH17" s="458">
        <v>1520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866402</v>
      </c>
      <c r="BO17" s="408"/>
      <c r="BP17" s="408"/>
      <c r="BQ17" s="408"/>
      <c r="BR17" s="408"/>
      <c r="BS17" s="408"/>
      <c r="BT17" s="408"/>
      <c r="BU17" s="409"/>
      <c r="BV17" s="407">
        <v>870804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299.61</v>
      </c>
      <c r="M18" s="531"/>
      <c r="N18" s="531"/>
      <c r="O18" s="531"/>
      <c r="P18" s="531"/>
      <c r="Q18" s="531"/>
      <c r="R18" s="532"/>
      <c r="S18" s="532"/>
      <c r="T18" s="532"/>
      <c r="U18" s="532"/>
      <c r="V18" s="533"/>
      <c r="W18" s="425"/>
      <c r="X18" s="426"/>
      <c r="Y18" s="426"/>
      <c r="Z18" s="426"/>
      <c r="AA18" s="426"/>
      <c r="AB18" s="417"/>
      <c r="AC18" s="534">
        <v>53</v>
      </c>
      <c r="AD18" s="535"/>
      <c r="AE18" s="535"/>
      <c r="AF18" s="535"/>
      <c r="AG18" s="536"/>
      <c r="AH18" s="534">
        <v>50.5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3018750</v>
      </c>
      <c r="BO18" s="408"/>
      <c r="BP18" s="408"/>
      <c r="BQ18" s="408"/>
      <c r="BR18" s="408"/>
      <c r="BS18" s="408"/>
      <c r="BT18" s="408"/>
      <c r="BU18" s="409"/>
      <c r="BV18" s="407">
        <v>3011703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4429538</v>
      </c>
      <c r="BO19" s="408"/>
      <c r="BP19" s="408"/>
      <c r="BQ19" s="408"/>
      <c r="BR19" s="408"/>
      <c r="BS19" s="408"/>
      <c r="BT19" s="408"/>
      <c r="BU19" s="409"/>
      <c r="BV19" s="407">
        <v>4487455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1756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5036600</v>
      </c>
      <c r="BO22" s="371"/>
      <c r="BP22" s="371"/>
      <c r="BQ22" s="371"/>
      <c r="BR22" s="371"/>
      <c r="BS22" s="371"/>
      <c r="BT22" s="371"/>
      <c r="BU22" s="372"/>
      <c r="BV22" s="370">
        <v>4948612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4792409</v>
      </c>
      <c r="BO23" s="408"/>
      <c r="BP23" s="408"/>
      <c r="BQ23" s="408"/>
      <c r="BR23" s="408"/>
      <c r="BS23" s="408"/>
      <c r="BT23" s="408"/>
      <c r="BU23" s="409"/>
      <c r="BV23" s="407">
        <v>4789083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6300</v>
      </c>
      <c r="R24" s="459"/>
      <c r="S24" s="459"/>
      <c r="T24" s="459"/>
      <c r="U24" s="459"/>
      <c r="V24" s="501"/>
      <c r="W24" s="553"/>
      <c r="X24" s="554"/>
      <c r="Y24" s="555"/>
      <c r="Z24" s="457" t="s">
        <v>162</v>
      </c>
      <c r="AA24" s="437"/>
      <c r="AB24" s="437"/>
      <c r="AC24" s="437"/>
      <c r="AD24" s="437"/>
      <c r="AE24" s="437"/>
      <c r="AF24" s="437"/>
      <c r="AG24" s="438"/>
      <c r="AH24" s="458">
        <v>100</v>
      </c>
      <c r="AI24" s="459"/>
      <c r="AJ24" s="459"/>
      <c r="AK24" s="459"/>
      <c r="AL24" s="501"/>
      <c r="AM24" s="458">
        <v>285200</v>
      </c>
      <c r="AN24" s="459"/>
      <c r="AO24" s="459"/>
      <c r="AP24" s="459"/>
      <c r="AQ24" s="459"/>
      <c r="AR24" s="501"/>
      <c r="AS24" s="458">
        <v>2852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3530793</v>
      </c>
      <c r="BO24" s="408"/>
      <c r="BP24" s="408"/>
      <c r="BQ24" s="408"/>
      <c r="BR24" s="408"/>
      <c r="BS24" s="408"/>
      <c r="BT24" s="408"/>
      <c r="BU24" s="409"/>
      <c r="BV24" s="407">
        <v>3263988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700043</v>
      </c>
      <c r="BO25" s="371"/>
      <c r="BP25" s="371"/>
      <c r="BQ25" s="371"/>
      <c r="BR25" s="371"/>
      <c r="BS25" s="371"/>
      <c r="BT25" s="371"/>
      <c r="BU25" s="372"/>
      <c r="BV25" s="370">
        <v>4142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4800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22401</v>
      </c>
      <c r="AN26" s="459"/>
      <c r="AO26" s="459"/>
      <c r="AP26" s="459"/>
      <c r="AQ26" s="459"/>
      <c r="AR26" s="501"/>
      <c r="AS26" s="458">
        <v>2489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2550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104113</v>
      </c>
      <c r="BO27" s="527"/>
      <c r="BP27" s="527"/>
      <c r="BQ27" s="527"/>
      <c r="BR27" s="527"/>
      <c r="BS27" s="527"/>
      <c r="BT27" s="527"/>
      <c r="BU27" s="528"/>
      <c r="BV27" s="526">
        <v>104113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1880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670593</v>
      </c>
      <c r="BO28" s="371"/>
      <c r="BP28" s="371"/>
      <c r="BQ28" s="371"/>
      <c r="BR28" s="371"/>
      <c r="BS28" s="371"/>
      <c r="BT28" s="371"/>
      <c r="BU28" s="372"/>
      <c r="BV28" s="370">
        <v>669990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1680</v>
      </c>
      <c r="R29" s="459"/>
      <c r="S29" s="459"/>
      <c r="T29" s="459"/>
      <c r="U29" s="459"/>
      <c r="V29" s="501"/>
      <c r="W29" s="556"/>
      <c r="X29" s="557"/>
      <c r="Y29" s="558"/>
      <c r="Z29" s="457" t="s">
        <v>177</v>
      </c>
      <c r="AA29" s="437"/>
      <c r="AB29" s="437"/>
      <c r="AC29" s="437"/>
      <c r="AD29" s="437"/>
      <c r="AE29" s="437"/>
      <c r="AF29" s="437"/>
      <c r="AG29" s="438"/>
      <c r="AH29" s="458">
        <v>100</v>
      </c>
      <c r="AI29" s="459"/>
      <c r="AJ29" s="459"/>
      <c r="AK29" s="459"/>
      <c r="AL29" s="501"/>
      <c r="AM29" s="458">
        <v>285200</v>
      </c>
      <c r="AN29" s="459"/>
      <c r="AO29" s="459"/>
      <c r="AP29" s="459"/>
      <c r="AQ29" s="459"/>
      <c r="AR29" s="501"/>
      <c r="AS29" s="458">
        <v>2852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104419</v>
      </c>
      <c r="BO29" s="408"/>
      <c r="BP29" s="408"/>
      <c r="BQ29" s="408"/>
      <c r="BR29" s="408"/>
      <c r="BS29" s="408"/>
      <c r="BT29" s="408"/>
      <c r="BU29" s="409"/>
      <c r="BV29" s="407">
        <v>16419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92.7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1088219</v>
      </c>
      <c r="BO30" s="527"/>
      <c r="BP30" s="527"/>
      <c r="BQ30" s="527"/>
      <c r="BR30" s="527"/>
      <c r="BS30" s="527"/>
      <c r="BT30" s="527"/>
      <c r="BU30" s="528"/>
      <c r="BV30" s="526">
        <v>972320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下水道事業会計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村有温泉特別会計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下越福祉行政組合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関川村自然環境管理公社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国民健康保険関川診療所特別会計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簡易水道事業会計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宅地等造成特別会計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新潟県市町村総合事務組合（一般会計）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パワープラント関川</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新潟県市町村総合事務組合(職員退職手当支給事業特別会計）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関川ふるさとエネルギー株式会社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新潟県市町村総合事務組合(消防団員等公務災害補償事業特別会計）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新潟県市町村総合事務組合【消防賞じゅつ金等支給事業特別会計】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新潟県市町村総合事務組合
　【非常勤職員公務災害補償等事業特別会計】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新潟県市町村総合事務組合
　【交通災害共済事業特別会計】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新潟県後期高齢者医療広域連合
　【一般会計】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新潟県後期高齢者医療広域連合
　【後期高齢者医療特別会計】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7ED5ZJlVtd1jZvZc25EDNcOGV9lWiFe/21ur84BH5bzYBIQnV6oU57q5D76DdNzPQ9h7QFCvnRGhlLAWlFB0jw==" saltValue="mD4OwY+PeRlqvdyg+GpV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647205</v>
      </c>
      <c r="S5" s="613"/>
      <c r="T5" s="613"/>
      <c r="U5" s="613"/>
      <c r="V5" s="613"/>
      <c r="W5" s="613"/>
      <c r="X5" s="613"/>
      <c r="Y5" s="614"/>
      <c r="Z5" s="615">
        <v>8.8000000000000007</v>
      </c>
      <c r="AA5" s="615"/>
      <c r="AB5" s="615"/>
      <c r="AC5" s="615"/>
      <c r="AD5" s="616">
        <v>647205</v>
      </c>
      <c r="AE5" s="616"/>
      <c r="AF5" s="616"/>
      <c r="AG5" s="616"/>
      <c r="AH5" s="616"/>
      <c r="AI5" s="616"/>
      <c r="AJ5" s="616"/>
      <c r="AK5" s="616"/>
      <c r="AL5" s="617">
        <v>18.7</v>
      </c>
      <c r="AM5" s="618"/>
      <c r="AN5" s="618"/>
      <c r="AO5" s="619"/>
      <c r="AP5" s="609" t="s">
        <v>216</v>
      </c>
      <c r="AQ5" s="610"/>
      <c r="AR5" s="610"/>
      <c r="AS5" s="610"/>
      <c r="AT5" s="610"/>
      <c r="AU5" s="610"/>
      <c r="AV5" s="610"/>
      <c r="AW5" s="610"/>
      <c r="AX5" s="610"/>
      <c r="AY5" s="610"/>
      <c r="AZ5" s="610"/>
      <c r="BA5" s="610"/>
      <c r="BB5" s="610"/>
      <c r="BC5" s="610"/>
      <c r="BD5" s="610"/>
      <c r="BE5" s="610"/>
      <c r="BF5" s="611"/>
      <c r="BG5" s="623">
        <v>635119</v>
      </c>
      <c r="BH5" s="624"/>
      <c r="BI5" s="624"/>
      <c r="BJ5" s="624"/>
      <c r="BK5" s="624"/>
      <c r="BL5" s="624"/>
      <c r="BM5" s="624"/>
      <c r="BN5" s="625"/>
      <c r="BO5" s="626">
        <v>98.1</v>
      </c>
      <c r="BP5" s="626"/>
      <c r="BQ5" s="626"/>
      <c r="BR5" s="626"/>
      <c r="BS5" s="627">
        <v>5911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87593</v>
      </c>
      <c r="S6" s="624"/>
      <c r="T6" s="624"/>
      <c r="U6" s="624"/>
      <c r="V6" s="624"/>
      <c r="W6" s="624"/>
      <c r="X6" s="624"/>
      <c r="Y6" s="625"/>
      <c r="Z6" s="626">
        <v>1.2</v>
      </c>
      <c r="AA6" s="626"/>
      <c r="AB6" s="626"/>
      <c r="AC6" s="626"/>
      <c r="AD6" s="627">
        <v>87593</v>
      </c>
      <c r="AE6" s="627"/>
      <c r="AF6" s="627"/>
      <c r="AG6" s="627"/>
      <c r="AH6" s="627"/>
      <c r="AI6" s="627"/>
      <c r="AJ6" s="627"/>
      <c r="AK6" s="627"/>
      <c r="AL6" s="628">
        <v>2.5</v>
      </c>
      <c r="AM6" s="629"/>
      <c r="AN6" s="629"/>
      <c r="AO6" s="630"/>
      <c r="AP6" s="620" t="s">
        <v>221</v>
      </c>
      <c r="AQ6" s="621"/>
      <c r="AR6" s="621"/>
      <c r="AS6" s="621"/>
      <c r="AT6" s="621"/>
      <c r="AU6" s="621"/>
      <c r="AV6" s="621"/>
      <c r="AW6" s="621"/>
      <c r="AX6" s="621"/>
      <c r="AY6" s="621"/>
      <c r="AZ6" s="621"/>
      <c r="BA6" s="621"/>
      <c r="BB6" s="621"/>
      <c r="BC6" s="621"/>
      <c r="BD6" s="621"/>
      <c r="BE6" s="621"/>
      <c r="BF6" s="622"/>
      <c r="BG6" s="623">
        <v>635119</v>
      </c>
      <c r="BH6" s="624"/>
      <c r="BI6" s="624"/>
      <c r="BJ6" s="624"/>
      <c r="BK6" s="624"/>
      <c r="BL6" s="624"/>
      <c r="BM6" s="624"/>
      <c r="BN6" s="625"/>
      <c r="BO6" s="626">
        <v>98.1</v>
      </c>
      <c r="BP6" s="626"/>
      <c r="BQ6" s="626"/>
      <c r="BR6" s="626"/>
      <c r="BS6" s="627">
        <v>5911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55241</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55241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103</v>
      </c>
      <c r="S7" s="624"/>
      <c r="T7" s="624"/>
      <c r="U7" s="624"/>
      <c r="V7" s="624"/>
      <c r="W7" s="624"/>
      <c r="X7" s="624"/>
      <c r="Y7" s="625"/>
      <c r="Z7" s="626">
        <v>0</v>
      </c>
      <c r="AA7" s="626"/>
      <c r="AB7" s="626"/>
      <c r="AC7" s="626"/>
      <c r="AD7" s="627">
        <v>103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191651</v>
      </c>
      <c r="BH7" s="624"/>
      <c r="BI7" s="624"/>
      <c r="BJ7" s="624"/>
      <c r="BK7" s="624"/>
      <c r="BL7" s="624"/>
      <c r="BM7" s="624"/>
      <c r="BN7" s="625"/>
      <c r="BO7" s="626">
        <v>29.6</v>
      </c>
      <c r="BP7" s="626"/>
      <c r="BQ7" s="626"/>
      <c r="BR7" s="626"/>
      <c r="BS7" s="627">
        <v>5911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959643</v>
      </c>
      <c r="CS7" s="624"/>
      <c r="CT7" s="624"/>
      <c r="CU7" s="624"/>
      <c r="CV7" s="624"/>
      <c r="CW7" s="624"/>
      <c r="CX7" s="624"/>
      <c r="CY7" s="625"/>
      <c r="CZ7" s="626">
        <v>13.8</v>
      </c>
      <c r="DA7" s="626"/>
      <c r="DB7" s="626"/>
      <c r="DC7" s="626"/>
      <c r="DD7" s="632">
        <v>78404</v>
      </c>
      <c r="DE7" s="624"/>
      <c r="DF7" s="624"/>
      <c r="DG7" s="624"/>
      <c r="DH7" s="624"/>
      <c r="DI7" s="624"/>
      <c r="DJ7" s="624"/>
      <c r="DK7" s="624"/>
      <c r="DL7" s="624"/>
      <c r="DM7" s="624"/>
      <c r="DN7" s="624"/>
      <c r="DO7" s="624"/>
      <c r="DP7" s="625"/>
      <c r="DQ7" s="632">
        <v>790921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2386</v>
      </c>
      <c r="S8" s="624"/>
      <c r="T8" s="624"/>
      <c r="U8" s="624"/>
      <c r="V8" s="624"/>
      <c r="W8" s="624"/>
      <c r="X8" s="624"/>
      <c r="Y8" s="625"/>
      <c r="Z8" s="626">
        <v>0</v>
      </c>
      <c r="AA8" s="626"/>
      <c r="AB8" s="626"/>
      <c r="AC8" s="626"/>
      <c r="AD8" s="627">
        <v>2386</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8571</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1042732</v>
      </c>
      <c r="CS8" s="624"/>
      <c r="CT8" s="624"/>
      <c r="CU8" s="624"/>
      <c r="CV8" s="624"/>
      <c r="CW8" s="624"/>
      <c r="CX8" s="624"/>
      <c r="CY8" s="625"/>
      <c r="CZ8" s="626">
        <v>15</v>
      </c>
      <c r="DA8" s="626"/>
      <c r="DB8" s="626"/>
      <c r="DC8" s="626"/>
      <c r="DD8" s="632">
        <v>89727</v>
      </c>
      <c r="DE8" s="624"/>
      <c r="DF8" s="624"/>
      <c r="DG8" s="624"/>
      <c r="DH8" s="624"/>
      <c r="DI8" s="624"/>
      <c r="DJ8" s="624"/>
      <c r="DK8" s="624"/>
      <c r="DL8" s="624"/>
      <c r="DM8" s="624"/>
      <c r="DN8" s="624"/>
      <c r="DO8" s="624"/>
      <c r="DP8" s="625"/>
      <c r="DQ8" s="632">
        <v>688919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2568</v>
      </c>
      <c r="S9" s="624"/>
      <c r="T9" s="624"/>
      <c r="U9" s="624"/>
      <c r="V9" s="624"/>
      <c r="W9" s="624"/>
      <c r="X9" s="624"/>
      <c r="Y9" s="625"/>
      <c r="Z9" s="626">
        <v>0</v>
      </c>
      <c r="AA9" s="626"/>
      <c r="AB9" s="626"/>
      <c r="AC9" s="626"/>
      <c r="AD9" s="627">
        <v>2568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147707</v>
      </c>
      <c r="BH9" s="624"/>
      <c r="BI9" s="624"/>
      <c r="BJ9" s="624"/>
      <c r="BK9" s="624"/>
      <c r="BL9" s="624"/>
      <c r="BM9" s="624"/>
      <c r="BN9" s="625"/>
      <c r="BO9" s="626">
        <v>22.8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392220</v>
      </c>
      <c r="CS9" s="624"/>
      <c r="CT9" s="624"/>
      <c r="CU9" s="624"/>
      <c r="CV9" s="624"/>
      <c r="CW9" s="624"/>
      <c r="CX9" s="624"/>
      <c r="CY9" s="625"/>
      <c r="CZ9" s="626">
        <v>5.7</v>
      </c>
      <c r="DA9" s="626"/>
      <c r="DB9" s="626"/>
      <c r="DC9" s="626"/>
      <c r="DD9" s="632" t="s">
        <v>122</v>
      </c>
      <c r="DE9" s="624"/>
      <c r="DF9" s="624"/>
      <c r="DG9" s="624"/>
      <c r="DH9" s="624"/>
      <c r="DI9" s="624"/>
      <c r="DJ9" s="624"/>
      <c r="DK9" s="624"/>
      <c r="DL9" s="624"/>
      <c r="DM9" s="624"/>
      <c r="DN9" s="624"/>
      <c r="DO9" s="624"/>
      <c r="DP9" s="625"/>
      <c r="DQ9" s="632">
        <v>296090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14686</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14569</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2569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125879</v>
      </c>
      <c r="S11" s="624"/>
      <c r="T11" s="624"/>
      <c r="U11" s="624"/>
      <c r="V11" s="624"/>
      <c r="W11" s="624"/>
      <c r="X11" s="624"/>
      <c r="Y11" s="625"/>
      <c r="Z11" s="628">
        <v>1.7</v>
      </c>
      <c r="AA11" s="629"/>
      <c r="AB11" s="629"/>
      <c r="AC11" s="635"/>
      <c r="AD11" s="632">
        <v>125879</v>
      </c>
      <c r="AE11" s="624"/>
      <c r="AF11" s="624"/>
      <c r="AG11" s="624"/>
      <c r="AH11" s="624"/>
      <c r="AI11" s="624"/>
      <c r="AJ11" s="624"/>
      <c r="AK11" s="625"/>
      <c r="AL11" s="628">
        <v>3.6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20687</v>
      </c>
      <c r="BH11" s="624"/>
      <c r="BI11" s="624"/>
      <c r="BJ11" s="624"/>
      <c r="BK11" s="624"/>
      <c r="BL11" s="624"/>
      <c r="BM11" s="624"/>
      <c r="BN11" s="625"/>
      <c r="BO11" s="626">
        <v>3.2</v>
      </c>
      <c r="BP11" s="626"/>
      <c r="BQ11" s="626"/>
      <c r="BR11" s="626"/>
      <c r="BS11" s="627">
        <v>5911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426439</v>
      </c>
      <c r="CS11" s="624"/>
      <c r="CT11" s="624"/>
      <c r="CU11" s="624"/>
      <c r="CV11" s="624"/>
      <c r="CW11" s="624"/>
      <c r="CX11" s="624"/>
      <c r="CY11" s="625"/>
      <c r="CZ11" s="626">
        <v>6.1</v>
      </c>
      <c r="DA11" s="626"/>
      <c r="DB11" s="626"/>
      <c r="DC11" s="626"/>
      <c r="DD11" s="632">
        <v>65089</v>
      </c>
      <c r="DE11" s="624"/>
      <c r="DF11" s="624"/>
      <c r="DG11" s="624"/>
      <c r="DH11" s="624"/>
      <c r="DI11" s="624"/>
      <c r="DJ11" s="624"/>
      <c r="DK11" s="624"/>
      <c r="DL11" s="624"/>
      <c r="DM11" s="624"/>
      <c r="DN11" s="624"/>
      <c r="DO11" s="624"/>
      <c r="DP11" s="625"/>
      <c r="DQ11" s="632">
        <v>262548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383068</v>
      </c>
      <c r="BH12" s="624"/>
      <c r="BI12" s="624"/>
      <c r="BJ12" s="624"/>
      <c r="BK12" s="624"/>
      <c r="BL12" s="624"/>
      <c r="BM12" s="624"/>
      <c r="BN12" s="625"/>
      <c r="BO12" s="626">
        <v>59.2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448179</v>
      </c>
      <c r="CS12" s="624"/>
      <c r="CT12" s="624"/>
      <c r="CU12" s="624"/>
      <c r="CV12" s="624"/>
      <c r="CW12" s="624"/>
      <c r="CX12" s="624"/>
      <c r="CY12" s="625"/>
      <c r="CZ12" s="626">
        <v>6.5</v>
      </c>
      <c r="DA12" s="626"/>
      <c r="DB12" s="626"/>
      <c r="DC12" s="626"/>
      <c r="DD12" s="632">
        <v>137569</v>
      </c>
      <c r="DE12" s="624"/>
      <c r="DF12" s="624"/>
      <c r="DG12" s="624"/>
      <c r="DH12" s="624"/>
      <c r="DI12" s="624"/>
      <c r="DJ12" s="624"/>
      <c r="DK12" s="624"/>
      <c r="DL12" s="624"/>
      <c r="DM12" s="624"/>
      <c r="DN12" s="624"/>
      <c r="DO12" s="624"/>
      <c r="DP12" s="625"/>
      <c r="DQ12" s="632">
        <v>168686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356090</v>
      </c>
      <c r="BH13" s="624"/>
      <c r="BI13" s="624"/>
      <c r="BJ13" s="624"/>
      <c r="BK13" s="624"/>
      <c r="BL13" s="624"/>
      <c r="BM13" s="624"/>
      <c r="BN13" s="625"/>
      <c r="BO13" s="626">
        <v>55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769633</v>
      </c>
      <c r="CS13" s="624"/>
      <c r="CT13" s="624"/>
      <c r="CU13" s="624"/>
      <c r="CV13" s="624"/>
      <c r="CW13" s="624"/>
      <c r="CX13" s="624"/>
      <c r="CY13" s="625"/>
      <c r="CZ13" s="626">
        <v>11.1</v>
      </c>
      <c r="DA13" s="626"/>
      <c r="DB13" s="626"/>
      <c r="DC13" s="626"/>
      <c r="DD13" s="632">
        <v>310409</v>
      </c>
      <c r="DE13" s="624"/>
      <c r="DF13" s="624"/>
      <c r="DG13" s="624"/>
      <c r="DH13" s="624"/>
      <c r="DI13" s="624"/>
      <c r="DJ13" s="624"/>
      <c r="DK13" s="624"/>
      <c r="DL13" s="624"/>
      <c r="DM13" s="624"/>
      <c r="DN13" s="624"/>
      <c r="DO13" s="624"/>
      <c r="DP13" s="625"/>
      <c r="DQ13" s="632">
        <v>443254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718</v>
      </c>
      <c r="S14" s="624"/>
      <c r="T14" s="624"/>
      <c r="U14" s="624"/>
      <c r="V14" s="624"/>
      <c r="W14" s="624"/>
      <c r="X14" s="624"/>
      <c r="Y14" s="625"/>
      <c r="Z14" s="626">
        <v>0</v>
      </c>
      <c r="AA14" s="626"/>
      <c r="AB14" s="626"/>
      <c r="AC14" s="626"/>
      <c r="AD14" s="627">
        <v>718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22986</v>
      </c>
      <c r="BH14" s="624"/>
      <c r="BI14" s="624"/>
      <c r="BJ14" s="624"/>
      <c r="BK14" s="624"/>
      <c r="BL14" s="624"/>
      <c r="BM14" s="624"/>
      <c r="BN14" s="625"/>
      <c r="BO14" s="626">
        <v>3.6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351437</v>
      </c>
      <c r="CS14" s="624"/>
      <c r="CT14" s="624"/>
      <c r="CU14" s="624"/>
      <c r="CV14" s="624"/>
      <c r="CW14" s="624"/>
      <c r="CX14" s="624"/>
      <c r="CY14" s="625"/>
      <c r="CZ14" s="626">
        <v>5.0999999999999996</v>
      </c>
      <c r="DA14" s="626"/>
      <c r="DB14" s="626"/>
      <c r="DC14" s="626"/>
      <c r="DD14" s="632">
        <v>15404</v>
      </c>
      <c r="DE14" s="624"/>
      <c r="DF14" s="624"/>
      <c r="DG14" s="624"/>
      <c r="DH14" s="624"/>
      <c r="DI14" s="624"/>
      <c r="DJ14" s="624"/>
      <c r="DK14" s="624"/>
      <c r="DL14" s="624"/>
      <c r="DM14" s="624"/>
      <c r="DN14" s="624"/>
      <c r="DO14" s="624"/>
      <c r="DP14" s="625"/>
      <c r="DQ14" s="632">
        <v>338325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37414</v>
      </c>
      <c r="BH15" s="624"/>
      <c r="BI15" s="624"/>
      <c r="BJ15" s="624"/>
      <c r="BK15" s="624"/>
      <c r="BL15" s="624"/>
      <c r="BM15" s="624"/>
      <c r="BN15" s="625"/>
      <c r="BO15" s="626">
        <v>5.8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339399</v>
      </c>
      <c r="CS15" s="624"/>
      <c r="CT15" s="624"/>
      <c r="CU15" s="624"/>
      <c r="CV15" s="624"/>
      <c r="CW15" s="624"/>
      <c r="CX15" s="624"/>
      <c r="CY15" s="625"/>
      <c r="CZ15" s="626">
        <v>4.9000000000000004</v>
      </c>
      <c r="DA15" s="626"/>
      <c r="DB15" s="626"/>
      <c r="DC15" s="626"/>
      <c r="DD15" s="632">
        <v>14739</v>
      </c>
      <c r="DE15" s="624"/>
      <c r="DF15" s="624"/>
      <c r="DG15" s="624"/>
      <c r="DH15" s="624"/>
      <c r="DI15" s="624"/>
      <c r="DJ15" s="624"/>
      <c r="DK15" s="624"/>
      <c r="DL15" s="624"/>
      <c r="DM15" s="624"/>
      <c r="DN15" s="624"/>
      <c r="DO15" s="624"/>
      <c r="DP15" s="625"/>
      <c r="DQ15" s="632">
        <v>321034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6406</v>
      </c>
      <c r="S16" s="624"/>
      <c r="T16" s="624"/>
      <c r="U16" s="624"/>
      <c r="V16" s="624"/>
      <c r="W16" s="624"/>
      <c r="X16" s="624"/>
      <c r="Y16" s="625"/>
      <c r="Z16" s="626">
        <v>0.1</v>
      </c>
      <c r="AA16" s="626"/>
      <c r="AB16" s="626"/>
      <c r="AC16" s="626"/>
      <c r="AD16" s="627">
        <v>6406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1515300</v>
      </c>
      <c r="CS16" s="624"/>
      <c r="CT16" s="624"/>
      <c r="CU16" s="624"/>
      <c r="CV16" s="624"/>
      <c r="CW16" s="624"/>
      <c r="CX16" s="624"/>
      <c r="CY16" s="625"/>
      <c r="CZ16" s="626">
        <v>21.8</v>
      </c>
      <c r="DA16" s="626"/>
      <c r="DB16" s="626"/>
      <c r="DC16" s="626"/>
      <c r="DD16" s="632" t="s">
        <v>122</v>
      </c>
      <c r="DE16" s="624"/>
      <c r="DF16" s="624"/>
      <c r="DG16" s="624"/>
      <c r="DH16" s="624"/>
      <c r="DI16" s="624"/>
      <c r="DJ16" s="624"/>
      <c r="DK16" s="624"/>
      <c r="DL16" s="624"/>
      <c r="DM16" s="624"/>
      <c r="DN16" s="624"/>
      <c r="DO16" s="624"/>
      <c r="DP16" s="625"/>
      <c r="DQ16" s="632">
        <v>49922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9654</v>
      </c>
      <c r="S17" s="624"/>
      <c r="T17" s="624"/>
      <c r="U17" s="624"/>
      <c r="V17" s="624"/>
      <c r="W17" s="624"/>
      <c r="X17" s="624"/>
      <c r="Y17" s="625"/>
      <c r="Z17" s="626">
        <v>0.1</v>
      </c>
      <c r="AA17" s="626"/>
      <c r="AB17" s="626"/>
      <c r="AC17" s="626"/>
      <c r="AD17" s="627">
        <v>9654</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622069</v>
      </c>
      <c r="CS17" s="624"/>
      <c r="CT17" s="624"/>
      <c r="CU17" s="624"/>
      <c r="CV17" s="624"/>
      <c r="CW17" s="624"/>
      <c r="CX17" s="624"/>
      <c r="CY17" s="625"/>
      <c r="CZ17" s="626">
        <v>9</v>
      </c>
      <c r="DA17" s="626"/>
      <c r="DB17" s="626"/>
      <c r="DC17" s="626"/>
      <c r="DD17" s="632" t="s">
        <v>122</v>
      </c>
      <c r="DE17" s="624"/>
      <c r="DF17" s="624"/>
      <c r="DG17" s="624"/>
      <c r="DH17" s="624"/>
      <c r="DI17" s="624"/>
      <c r="DJ17" s="624"/>
      <c r="DK17" s="624"/>
      <c r="DL17" s="624"/>
      <c r="DM17" s="624"/>
      <c r="DN17" s="624"/>
      <c r="DO17" s="624"/>
      <c r="DP17" s="625"/>
      <c r="DQ17" s="632">
        <v>594259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1707</v>
      </c>
      <c r="S18" s="624"/>
      <c r="T18" s="624"/>
      <c r="U18" s="624"/>
      <c r="V18" s="624"/>
      <c r="W18" s="624"/>
      <c r="X18" s="624"/>
      <c r="Y18" s="625"/>
      <c r="Z18" s="626">
        <v>0</v>
      </c>
      <c r="AA18" s="626"/>
      <c r="AB18" s="626"/>
      <c r="AC18" s="626"/>
      <c r="AD18" s="627">
        <v>1707</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1707</v>
      </c>
      <c r="S19" s="624"/>
      <c r="T19" s="624"/>
      <c r="U19" s="624"/>
      <c r="V19" s="624"/>
      <c r="W19" s="624"/>
      <c r="X19" s="624"/>
      <c r="Y19" s="625"/>
      <c r="Z19" s="626">
        <v>0</v>
      </c>
      <c r="AA19" s="626"/>
      <c r="AB19" s="626"/>
      <c r="AC19" s="626"/>
      <c r="AD19" s="627">
        <v>1707</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12086</v>
      </c>
      <c r="BH19" s="624"/>
      <c r="BI19" s="624"/>
      <c r="BJ19" s="624"/>
      <c r="BK19" s="624"/>
      <c r="BL19" s="624"/>
      <c r="BM19" s="624"/>
      <c r="BN19" s="625"/>
      <c r="BO19" s="626">
        <v>1.9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12086</v>
      </c>
      <c r="BH20" s="624"/>
      <c r="BI20" s="624"/>
      <c r="BJ20" s="624"/>
      <c r="BK20" s="624"/>
      <c r="BL20" s="624"/>
      <c r="BM20" s="624"/>
      <c r="BN20" s="625"/>
      <c r="BO20" s="626">
        <v>1.9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6936861</v>
      </c>
      <c r="CS20" s="624"/>
      <c r="CT20" s="624"/>
      <c r="CU20" s="624"/>
      <c r="CV20" s="624"/>
      <c r="CW20" s="624"/>
      <c r="CX20" s="624"/>
      <c r="CY20" s="625"/>
      <c r="CZ20" s="626">
        <v>100</v>
      </c>
      <c r="DA20" s="626"/>
      <c r="DB20" s="626"/>
      <c r="DC20" s="626"/>
      <c r="DD20" s="632">
        <v>711341</v>
      </c>
      <c r="DE20" s="624"/>
      <c r="DF20" s="624"/>
      <c r="DG20" s="624"/>
      <c r="DH20" s="624"/>
      <c r="DI20" s="624"/>
      <c r="DJ20" s="624"/>
      <c r="DK20" s="624"/>
      <c r="DL20" s="624"/>
      <c r="DM20" s="624"/>
      <c r="DN20" s="624"/>
      <c r="DO20" s="624"/>
      <c r="DP20" s="625"/>
      <c r="DQ20" s="632">
        <v>4011768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2908503</v>
      </c>
      <c r="S21" s="624"/>
      <c r="T21" s="624"/>
      <c r="U21" s="624"/>
      <c r="V21" s="624"/>
      <c r="W21" s="624"/>
      <c r="X21" s="624"/>
      <c r="Y21" s="625"/>
      <c r="Z21" s="626">
        <v>39.5</v>
      </c>
      <c r="AA21" s="626"/>
      <c r="AB21" s="626"/>
      <c r="AC21" s="626"/>
      <c r="AD21" s="627">
        <v>2567442</v>
      </c>
      <c r="AE21" s="627"/>
      <c r="AF21" s="627"/>
      <c r="AG21" s="627"/>
      <c r="AH21" s="627"/>
      <c r="AI21" s="627"/>
      <c r="AJ21" s="627"/>
      <c r="AK21" s="627"/>
      <c r="AL21" s="628">
        <v>74.099999999999994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12086</v>
      </c>
      <c r="BH21" s="624"/>
      <c r="BI21" s="624"/>
      <c r="BJ21" s="624"/>
      <c r="BK21" s="624"/>
      <c r="BL21" s="624"/>
      <c r="BM21" s="624"/>
      <c r="BN21" s="625"/>
      <c r="BO21" s="626">
        <v>1.9</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2567442</v>
      </c>
      <c r="S22" s="624"/>
      <c r="T22" s="624"/>
      <c r="U22" s="624"/>
      <c r="V22" s="624"/>
      <c r="W22" s="624"/>
      <c r="X22" s="624"/>
      <c r="Y22" s="625"/>
      <c r="Z22" s="626">
        <v>34.9</v>
      </c>
      <c r="AA22" s="626"/>
      <c r="AB22" s="626"/>
      <c r="AC22" s="626"/>
      <c r="AD22" s="627">
        <v>2567442</v>
      </c>
      <c r="AE22" s="627"/>
      <c r="AF22" s="627"/>
      <c r="AG22" s="627"/>
      <c r="AH22" s="627"/>
      <c r="AI22" s="627"/>
      <c r="AJ22" s="627"/>
      <c r="AK22" s="627"/>
      <c r="AL22" s="628">
        <v>74.099999999999994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341059</v>
      </c>
      <c r="S23" s="624"/>
      <c r="T23" s="624"/>
      <c r="U23" s="624"/>
      <c r="V23" s="624"/>
      <c r="W23" s="624"/>
      <c r="X23" s="624"/>
      <c r="Y23" s="625"/>
      <c r="Z23" s="626">
        <v>4.5999999999999996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2</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1795249</v>
      </c>
      <c r="CS24" s="613"/>
      <c r="CT24" s="613"/>
      <c r="CU24" s="613"/>
      <c r="CV24" s="613"/>
      <c r="CW24" s="613"/>
      <c r="CX24" s="613"/>
      <c r="CY24" s="614"/>
      <c r="CZ24" s="617">
        <v>25.9</v>
      </c>
      <c r="DA24" s="618"/>
      <c r="DB24" s="618"/>
      <c r="DC24" s="634"/>
      <c r="DD24" s="655">
        <v>1530941</v>
      </c>
      <c r="DE24" s="613"/>
      <c r="DF24" s="613"/>
      <c r="DG24" s="613"/>
      <c r="DH24" s="613"/>
      <c r="DI24" s="613"/>
      <c r="DJ24" s="613"/>
      <c r="DK24" s="614"/>
      <c r="DL24" s="655">
        <v>1519524</v>
      </c>
      <c r="DM24" s="613"/>
      <c r="DN24" s="613"/>
      <c r="DO24" s="613"/>
      <c r="DP24" s="613"/>
      <c r="DQ24" s="613"/>
      <c r="DR24" s="613"/>
      <c r="DS24" s="613"/>
      <c r="DT24" s="613"/>
      <c r="DU24" s="613"/>
      <c r="DV24" s="614"/>
      <c r="DW24" s="617">
        <v>43.7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3792722</v>
      </c>
      <c r="S25" s="624"/>
      <c r="T25" s="624"/>
      <c r="U25" s="624"/>
      <c r="V25" s="624"/>
      <c r="W25" s="624"/>
      <c r="X25" s="624"/>
      <c r="Y25" s="625"/>
      <c r="Z25" s="626">
        <v>51.6</v>
      </c>
      <c r="AA25" s="626"/>
      <c r="AB25" s="626"/>
      <c r="AC25" s="626"/>
      <c r="AD25" s="627">
        <v>3451661</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904676</v>
      </c>
      <c r="CS25" s="644"/>
      <c r="CT25" s="644"/>
      <c r="CU25" s="644"/>
      <c r="CV25" s="644"/>
      <c r="CW25" s="644"/>
      <c r="CX25" s="644"/>
      <c r="CY25" s="645"/>
      <c r="CZ25" s="628">
        <v>13</v>
      </c>
      <c r="DA25" s="656"/>
      <c r="DB25" s="656"/>
      <c r="DC25" s="658"/>
      <c r="DD25" s="632">
        <v>849320</v>
      </c>
      <c r="DE25" s="644"/>
      <c r="DF25" s="644"/>
      <c r="DG25" s="644"/>
      <c r="DH25" s="644"/>
      <c r="DI25" s="644"/>
      <c r="DJ25" s="644"/>
      <c r="DK25" s="645"/>
      <c r="DL25" s="632">
        <v>838452</v>
      </c>
      <c r="DM25" s="644"/>
      <c r="DN25" s="644"/>
      <c r="DO25" s="644"/>
      <c r="DP25" s="644"/>
      <c r="DQ25" s="644"/>
      <c r="DR25" s="644"/>
      <c r="DS25" s="644"/>
      <c r="DT25" s="644"/>
      <c r="DU25" s="644"/>
      <c r="DV25" s="645"/>
      <c r="DW25" s="628">
        <v>24.1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712</v>
      </c>
      <c r="S26" s="624"/>
      <c r="T26" s="624"/>
      <c r="U26" s="624"/>
      <c r="V26" s="624"/>
      <c r="W26" s="624"/>
      <c r="X26" s="624"/>
      <c r="Y26" s="625"/>
      <c r="Z26" s="626">
        <v>0</v>
      </c>
      <c r="AA26" s="626"/>
      <c r="AB26" s="626"/>
      <c r="AC26" s="626"/>
      <c r="AD26" s="627">
        <v>712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514868</v>
      </c>
      <c r="CS26" s="624"/>
      <c r="CT26" s="624"/>
      <c r="CU26" s="624"/>
      <c r="CV26" s="624"/>
      <c r="CW26" s="624"/>
      <c r="CX26" s="624"/>
      <c r="CY26" s="625"/>
      <c r="CZ26" s="628">
        <v>7.4</v>
      </c>
      <c r="DA26" s="656"/>
      <c r="DB26" s="656"/>
      <c r="DC26" s="658"/>
      <c r="DD26" s="632">
        <v>475473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11345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647205</v>
      </c>
      <c r="BH27" s="624"/>
      <c r="BI27" s="624"/>
      <c r="BJ27" s="624"/>
      <c r="BK27" s="624"/>
      <c r="BL27" s="624"/>
      <c r="BM27" s="624"/>
      <c r="BN27" s="625"/>
      <c r="BO27" s="626">
        <v>100</v>
      </c>
      <c r="BP27" s="626"/>
      <c r="BQ27" s="626"/>
      <c r="BR27" s="626"/>
      <c r="BS27" s="627">
        <v>5911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268504</v>
      </c>
      <c r="CS27" s="644"/>
      <c r="CT27" s="644"/>
      <c r="CU27" s="644"/>
      <c r="CV27" s="644"/>
      <c r="CW27" s="644"/>
      <c r="CX27" s="644"/>
      <c r="CY27" s="645"/>
      <c r="CZ27" s="628">
        <v>3.9</v>
      </c>
      <c r="DA27" s="656"/>
      <c r="DB27" s="656"/>
      <c r="DC27" s="658"/>
      <c r="DD27" s="632">
        <v>87362</v>
      </c>
      <c r="DE27" s="644"/>
      <c r="DF27" s="644"/>
      <c r="DG27" s="644"/>
      <c r="DH27" s="644"/>
      <c r="DI27" s="644"/>
      <c r="DJ27" s="644"/>
      <c r="DK27" s="645"/>
      <c r="DL27" s="632">
        <v>86813</v>
      </c>
      <c r="DM27" s="644"/>
      <c r="DN27" s="644"/>
      <c r="DO27" s="644"/>
      <c r="DP27" s="644"/>
      <c r="DQ27" s="644"/>
      <c r="DR27" s="644"/>
      <c r="DS27" s="644"/>
      <c r="DT27" s="644"/>
      <c r="DU27" s="644"/>
      <c r="DV27" s="645"/>
      <c r="DW27" s="628">
        <v>2.5</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94138</v>
      </c>
      <c r="S28" s="624"/>
      <c r="T28" s="624"/>
      <c r="U28" s="624"/>
      <c r="V28" s="624"/>
      <c r="W28" s="624"/>
      <c r="X28" s="624"/>
      <c r="Y28" s="625"/>
      <c r="Z28" s="626">
        <v>1.3</v>
      </c>
      <c r="AA28" s="626"/>
      <c r="AB28" s="626"/>
      <c r="AC28" s="626"/>
      <c r="AD28" s="627">
        <v>3903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622069</v>
      </c>
      <c r="CS28" s="624"/>
      <c r="CT28" s="624"/>
      <c r="CU28" s="624"/>
      <c r="CV28" s="624"/>
      <c r="CW28" s="624"/>
      <c r="CX28" s="624"/>
      <c r="CY28" s="625"/>
      <c r="CZ28" s="628">
        <v>9</v>
      </c>
      <c r="DA28" s="656"/>
      <c r="DB28" s="656"/>
      <c r="DC28" s="658"/>
      <c r="DD28" s="632">
        <v>594259</v>
      </c>
      <c r="DE28" s="624"/>
      <c r="DF28" s="624"/>
      <c r="DG28" s="624"/>
      <c r="DH28" s="624"/>
      <c r="DI28" s="624"/>
      <c r="DJ28" s="624"/>
      <c r="DK28" s="625"/>
      <c r="DL28" s="632">
        <v>594259</v>
      </c>
      <c r="DM28" s="624"/>
      <c r="DN28" s="624"/>
      <c r="DO28" s="624"/>
      <c r="DP28" s="624"/>
      <c r="DQ28" s="624"/>
      <c r="DR28" s="624"/>
      <c r="DS28" s="624"/>
      <c r="DT28" s="624"/>
      <c r="DU28" s="624"/>
      <c r="DV28" s="625"/>
      <c r="DW28" s="628">
        <v>17.100000000000001</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8890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620784</v>
      </c>
      <c r="CS29" s="644"/>
      <c r="CT29" s="644"/>
      <c r="CU29" s="644"/>
      <c r="CV29" s="644"/>
      <c r="CW29" s="644"/>
      <c r="CX29" s="644"/>
      <c r="CY29" s="645"/>
      <c r="CZ29" s="628">
        <v>8.9</v>
      </c>
      <c r="DA29" s="656"/>
      <c r="DB29" s="656"/>
      <c r="DC29" s="658"/>
      <c r="DD29" s="632">
        <v>592974</v>
      </c>
      <c r="DE29" s="644"/>
      <c r="DF29" s="644"/>
      <c r="DG29" s="644"/>
      <c r="DH29" s="644"/>
      <c r="DI29" s="644"/>
      <c r="DJ29" s="644"/>
      <c r="DK29" s="645"/>
      <c r="DL29" s="632">
        <v>592974</v>
      </c>
      <c r="DM29" s="644"/>
      <c r="DN29" s="644"/>
      <c r="DO29" s="644"/>
      <c r="DP29" s="644"/>
      <c r="DQ29" s="644"/>
      <c r="DR29" s="644"/>
      <c r="DS29" s="644"/>
      <c r="DT29" s="644"/>
      <c r="DU29" s="644"/>
      <c r="DV29" s="645"/>
      <c r="DW29" s="628">
        <v>17</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779592</v>
      </c>
      <c r="S30" s="624"/>
      <c r="T30" s="624"/>
      <c r="U30" s="624"/>
      <c r="V30" s="624"/>
      <c r="W30" s="624"/>
      <c r="X30" s="624"/>
      <c r="Y30" s="625"/>
      <c r="Z30" s="626">
        <v>10.6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611269</v>
      </c>
      <c r="CS30" s="624"/>
      <c r="CT30" s="624"/>
      <c r="CU30" s="624"/>
      <c r="CV30" s="624"/>
      <c r="CW30" s="624"/>
      <c r="CX30" s="624"/>
      <c r="CY30" s="625"/>
      <c r="CZ30" s="628">
        <v>8.8000000000000007</v>
      </c>
      <c r="DA30" s="656"/>
      <c r="DB30" s="656"/>
      <c r="DC30" s="658"/>
      <c r="DD30" s="632">
        <v>583459</v>
      </c>
      <c r="DE30" s="624"/>
      <c r="DF30" s="624"/>
      <c r="DG30" s="624"/>
      <c r="DH30" s="624"/>
      <c r="DI30" s="624"/>
      <c r="DJ30" s="624"/>
      <c r="DK30" s="625"/>
      <c r="DL30" s="632">
        <v>583459</v>
      </c>
      <c r="DM30" s="624"/>
      <c r="DN30" s="624"/>
      <c r="DO30" s="624"/>
      <c r="DP30" s="624"/>
      <c r="DQ30" s="624"/>
      <c r="DR30" s="624"/>
      <c r="DS30" s="624"/>
      <c r="DT30" s="624"/>
      <c r="DU30" s="624"/>
      <c r="DV30" s="625"/>
      <c r="DW30" s="628">
        <v>16.8</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98.6</v>
      </c>
      <c r="BN31" s="667"/>
      <c r="BO31" s="667"/>
      <c r="BP31" s="667"/>
      <c r="BQ31" s="668"/>
      <c r="BR31" s="670">
        <v>99.6</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9515</v>
      </c>
      <c r="CS31" s="644"/>
      <c r="CT31" s="644"/>
      <c r="CU31" s="644"/>
      <c r="CV31" s="644"/>
      <c r="CW31" s="644"/>
      <c r="CX31" s="644"/>
      <c r="CY31" s="645"/>
      <c r="CZ31" s="628">
        <v>0.1</v>
      </c>
      <c r="DA31" s="656"/>
      <c r="DB31" s="656"/>
      <c r="DC31" s="658"/>
      <c r="DD31" s="632">
        <v>9515</v>
      </c>
      <c r="DE31" s="644"/>
      <c r="DF31" s="644"/>
      <c r="DG31" s="644"/>
      <c r="DH31" s="644"/>
      <c r="DI31" s="644"/>
      <c r="DJ31" s="644"/>
      <c r="DK31" s="645"/>
      <c r="DL31" s="632">
        <v>9515</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1195321</v>
      </c>
      <c r="S32" s="624"/>
      <c r="T32" s="624"/>
      <c r="U32" s="624"/>
      <c r="V32" s="624"/>
      <c r="W32" s="624"/>
      <c r="X32" s="624"/>
      <c r="Y32" s="625"/>
      <c r="Z32" s="626">
        <v>16.3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99.7</v>
      </c>
      <c r="BH32" s="644"/>
      <c r="BI32" s="644"/>
      <c r="BJ32" s="644"/>
      <c r="BK32" s="644"/>
      <c r="BL32" s="644"/>
      <c r="BM32" s="629">
        <v>99.3</v>
      </c>
      <c r="BN32" s="644"/>
      <c r="BO32" s="644"/>
      <c r="BP32" s="644"/>
      <c r="BQ32" s="669"/>
      <c r="BR32" s="680">
        <v>99.8</v>
      </c>
      <c r="BS32" s="644"/>
      <c r="BT32" s="644"/>
      <c r="BU32" s="644"/>
      <c r="BV32" s="644"/>
      <c r="BW32" s="644"/>
      <c r="BX32" s="629">
        <v>99.5</v>
      </c>
      <c r="BY32" s="644"/>
      <c r="BZ32" s="644"/>
      <c r="CA32" s="644"/>
      <c r="CB32" s="669"/>
      <c r="CD32" s="665"/>
      <c r="CE32" s="666"/>
      <c r="CF32" s="620" t="s">
        <v>304</v>
      </c>
      <c r="CG32" s="621"/>
      <c r="CH32" s="621"/>
      <c r="CI32" s="621"/>
      <c r="CJ32" s="621"/>
      <c r="CK32" s="621"/>
      <c r="CL32" s="621"/>
      <c r="CM32" s="621"/>
      <c r="CN32" s="621"/>
      <c r="CO32" s="621"/>
      <c r="CP32" s="621"/>
      <c r="CQ32" s="622"/>
      <c r="CR32" s="623">
        <v>1285</v>
      </c>
      <c r="CS32" s="624"/>
      <c r="CT32" s="624"/>
      <c r="CU32" s="624"/>
      <c r="CV32" s="624"/>
      <c r="CW32" s="624"/>
      <c r="CX32" s="624"/>
      <c r="CY32" s="625"/>
      <c r="CZ32" s="628">
        <v>0</v>
      </c>
      <c r="DA32" s="656"/>
      <c r="DB32" s="656"/>
      <c r="DC32" s="658"/>
      <c r="DD32" s="632">
        <v>1285</v>
      </c>
      <c r="DE32" s="624"/>
      <c r="DF32" s="624"/>
      <c r="DG32" s="624"/>
      <c r="DH32" s="624"/>
      <c r="DI32" s="624"/>
      <c r="DJ32" s="624"/>
      <c r="DK32" s="625"/>
      <c r="DL32" s="632">
        <v>1285</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11050</v>
      </c>
      <c r="S33" s="624"/>
      <c r="T33" s="624"/>
      <c r="U33" s="624"/>
      <c r="V33" s="624"/>
      <c r="W33" s="624"/>
      <c r="X33" s="624"/>
      <c r="Y33" s="625"/>
      <c r="Z33" s="626">
        <v>0.2</v>
      </c>
      <c r="AA33" s="626"/>
      <c r="AB33" s="626"/>
      <c r="AC33" s="626"/>
      <c r="AD33" s="627">
        <v>9319</v>
      </c>
      <c r="AE33" s="627"/>
      <c r="AF33" s="627"/>
      <c r="AG33" s="627"/>
      <c r="AH33" s="627"/>
      <c r="AI33" s="627"/>
      <c r="AJ33" s="627"/>
      <c r="AK33" s="627"/>
      <c r="AL33" s="628">
        <v>0.3</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99.4</v>
      </c>
      <c r="BH33" s="682"/>
      <c r="BI33" s="682"/>
      <c r="BJ33" s="682"/>
      <c r="BK33" s="682"/>
      <c r="BL33" s="682"/>
      <c r="BM33" s="683">
        <v>97.9</v>
      </c>
      <c r="BN33" s="682"/>
      <c r="BO33" s="682"/>
      <c r="BP33" s="682"/>
      <c r="BQ33" s="684"/>
      <c r="BR33" s="681">
        <v>99.4</v>
      </c>
      <c r="BS33" s="682"/>
      <c r="BT33" s="682"/>
      <c r="BU33" s="682"/>
      <c r="BV33" s="682"/>
      <c r="BW33" s="682"/>
      <c r="BX33" s="683">
        <v>98</v>
      </c>
      <c r="BY33" s="682"/>
      <c r="BZ33" s="682"/>
      <c r="CA33" s="682"/>
      <c r="CB33" s="684"/>
      <c r="CD33" s="620" t="s">
        <v>307</v>
      </c>
      <c r="CE33" s="621"/>
      <c r="CF33" s="621"/>
      <c r="CG33" s="621"/>
      <c r="CH33" s="621"/>
      <c r="CI33" s="621"/>
      <c r="CJ33" s="621"/>
      <c r="CK33" s="621"/>
      <c r="CL33" s="621"/>
      <c r="CM33" s="621"/>
      <c r="CN33" s="621"/>
      <c r="CO33" s="621"/>
      <c r="CP33" s="621"/>
      <c r="CQ33" s="622"/>
      <c r="CR33" s="623">
        <v>2914971</v>
      </c>
      <c r="CS33" s="644"/>
      <c r="CT33" s="644"/>
      <c r="CU33" s="644"/>
      <c r="CV33" s="644"/>
      <c r="CW33" s="644"/>
      <c r="CX33" s="644"/>
      <c r="CY33" s="645"/>
      <c r="CZ33" s="628">
        <v>42</v>
      </c>
      <c r="DA33" s="656"/>
      <c r="DB33" s="656"/>
      <c r="DC33" s="658"/>
      <c r="DD33" s="632">
        <v>2300750</v>
      </c>
      <c r="DE33" s="644"/>
      <c r="DF33" s="644"/>
      <c r="DG33" s="644"/>
      <c r="DH33" s="644"/>
      <c r="DI33" s="644"/>
      <c r="DJ33" s="644"/>
      <c r="DK33" s="645"/>
      <c r="DL33" s="632">
        <v>1499226</v>
      </c>
      <c r="DM33" s="644"/>
      <c r="DN33" s="644"/>
      <c r="DO33" s="644"/>
      <c r="DP33" s="644"/>
      <c r="DQ33" s="644"/>
      <c r="DR33" s="644"/>
      <c r="DS33" s="644"/>
      <c r="DT33" s="644"/>
      <c r="DU33" s="644"/>
      <c r="DV33" s="645"/>
      <c r="DW33" s="628">
        <v>43.1</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50551</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1086022</v>
      </c>
      <c r="CS34" s="624"/>
      <c r="CT34" s="624"/>
      <c r="CU34" s="624"/>
      <c r="CV34" s="624"/>
      <c r="CW34" s="624"/>
      <c r="CX34" s="624"/>
      <c r="CY34" s="625"/>
      <c r="CZ34" s="628">
        <v>15.7</v>
      </c>
      <c r="DA34" s="656"/>
      <c r="DB34" s="656"/>
      <c r="DC34" s="658"/>
      <c r="DD34" s="632">
        <v>862790</v>
      </c>
      <c r="DE34" s="624"/>
      <c r="DF34" s="624"/>
      <c r="DG34" s="624"/>
      <c r="DH34" s="624"/>
      <c r="DI34" s="624"/>
      <c r="DJ34" s="624"/>
      <c r="DK34" s="625"/>
      <c r="DL34" s="632">
        <v>705749</v>
      </c>
      <c r="DM34" s="624"/>
      <c r="DN34" s="624"/>
      <c r="DO34" s="624"/>
      <c r="DP34" s="624"/>
      <c r="DQ34" s="624"/>
      <c r="DR34" s="624"/>
      <c r="DS34" s="624"/>
      <c r="DT34" s="624"/>
      <c r="DU34" s="624"/>
      <c r="DV34" s="625"/>
      <c r="DW34" s="628">
        <v>20.3</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31549</v>
      </c>
      <c r="S35" s="624"/>
      <c r="T35" s="624"/>
      <c r="U35" s="624"/>
      <c r="V35" s="624"/>
      <c r="W35" s="624"/>
      <c r="X35" s="624"/>
      <c r="Y35" s="625"/>
      <c r="Z35" s="626">
        <v>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204416</v>
      </c>
      <c r="CS35" s="644"/>
      <c r="CT35" s="644"/>
      <c r="CU35" s="644"/>
      <c r="CV35" s="644"/>
      <c r="CW35" s="644"/>
      <c r="CX35" s="644"/>
      <c r="CY35" s="645"/>
      <c r="CZ35" s="628">
        <v>2.9</v>
      </c>
      <c r="DA35" s="656"/>
      <c r="DB35" s="656"/>
      <c r="DC35" s="658"/>
      <c r="DD35" s="632">
        <v>159213</v>
      </c>
      <c r="DE35" s="644"/>
      <c r="DF35" s="644"/>
      <c r="DG35" s="644"/>
      <c r="DH35" s="644"/>
      <c r="DI35" s="644"/>
      <c r="DJ35" s="644"/>
      <c r="DK35" s="645"/>
      <c r="DL35" s="632">
        <v>136685</v>
      </c>
      <c r="DM35" s="644"/>
      <c r="DN35" s="644"/>
      <c r="DO35" s="644"/>
      <c r="DP35" s="644"/>
      <c r="DQ35" s="644"/>
      <c r="DR35" s="644"/>
      <c r="DS35" s="644"/>
      <c r="DT35" s="644"/>
      <c r="DU35" s="644"/>
      <c r="DV35" s="645"/>
      <c r="DW35" s="628">
        <v>3.9</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479683</v>
      </c>
      <c r="S36" s="624"/>
      <c r="T36" s="624"/>
      <c r="U36" s="624"/>
      <c r="V36" s="624"/>
      <c r="W36" s="624"/>
      <c r="X36" s="624"/>
      <c r="Y36" s="625"/>
      <c r="Z36" s="626">
        <v>6.5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704800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3206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941702</v>
      </c>
      <c r="CS36" s="624"/>
      <c r="CT36" s="624"/>
      <c r="CU36" s="624"/>
      <c r="CV36" s="624"/>
      <c r="CW36" s="624"/>
      <c r="CX36" s="624"/>
      <c r="CY36" s="625"/>
      <c r="CZ36" s="628">
        <v>13.6</v>
      </c>
      <c r="DA36" s="656"/>
      <c r="DB36" s="656"/>
      <c r="DC36" s="658"/>
      <c r="DD36" s="632">
        <v>790959</v>
      </c>
      <c r="DE36" s="624"/>
      <c r="DF36" s="624"/>
      <c r="DG36" s="624"/>
      <c r="DH36" s="624"/>
      <c r="DI36" s="624"/>
      <c r="DJ36" s="624"/>
      <c r="DK36" s="625"/>
      <c r="DL36" s="632">
        <v>380088</v>
      </c>
      <c r="DM36" s="624"/>
      <c r="DN36" s="624"/>
      <c r="DO36" s="624"/>
      <c r="DP36" s="624"/>
      <c r="DQ36" s="624"/>
      <c r="DR36" s="624"/>
      <c r="DS36" s="624"/>
      <c r="DT36" s="624"/>
      <c r="DU36" s="624"/>
      <c r="DV36" s="625"/>
      <c r="DW36" s="628">
        <v>10.9</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199821</v>
      </c>
      <c r="S37" s="624"/>
      <c r="T37" s="624"/>
      <c r="U37" s="624"/>
      <c r="V37" s="624"/>
      <c r="W37" s="624"/>
      <c r="X37" s="624"/>
      <c r="Y37" s="625"/>
      <c r="Z37" s="626">
        <v>2.7</v>
      </c>
      <c r="AA37" s="626"/>
      <c r="AB37" s="626"/>
      <c r="AC37" s="626"/>
      <c r="AD37" s="627">
        <v>260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315000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-3944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22192</v>
      </c>
      <c r="CS37" s="644"/>
      <c r="CT37" s="644"/>
      <c r="CU37" s="644"/>
      <c r="CV37" s="644"/>
      <c r="CW37" s="644"/>
      <c r="CX37" s="644"/>
      <c r="CY37" s="645"/>
      <c r="CZ37" s="628">
        <v>0.3</v>
      </c>
      <c r="DA37" s="656"/>
      <c r="DB37" s="656"/>
      <c r="DC37" s="658"/>
      <c r="DD37" s="632">
        <v>22192</v>
      </c>
      <c r="DE37" s="644"/>
      <c r="DF37" s="644"/>
      <c r="DG37" s="644"/>
      <c r="DH37" s="644"/>
      <c r="DI37" s="644"/>
      <c r="DJ37" s="644"/>
      <c r="DK37" s="645"/>
      <c r="DL37" s="632">
        <v>18500</v>
      </c>
      <c r="DM37" s="644"/>
      <c r="DN37" s="644"/>
      <c r="DO37" s="644"/>
      <c r="DP37" s="644"/>
      <c r="DQ37" s="644"/>
      <c r="DR37" s="644"/>
      <c r="DS37" s="644"/>
      <c r="DT37" s="644"/>
      <c r="DU37" s="644"/>
      <c r="DV37" s="645"/>
      <c r="DW37" s="628">
        <v>0.5</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699257</v>
      </c>
      <c r="S38" s="624"/>
      <c r="T38" s="624"/>
      <c r="U38" s="624"/>
      <c r="V38" s="624"/>
      <c r="W38" s="624"/>
      <c r="X38" s="624"/>
      <c r="Y38" s="625"/>
      <c r="Z38" s="626">
        <v>9.5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57472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672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332328</v>
      </c>
      <c r="CS38" s="624"/>
      <c r="CT38" s="624"/>
      <c r="CU38" s="624"/>
      <c r="CV38" s="624"/>
      <c r="CW38" s="624"/>
      <c r="CX38" s="624"/>
      <c r="CY38" s="625"/>
      <c r="CZ38" s="628">
        <v>4.8</v>
      </c>
      <c r="DA38" s="656"/>
      <c r="DB38" s="656"/>
      <c r="DC38" s="658"/>
      <c r="DD38" s="632">
        <v>290687</v>
      </c>
      <c r="DE38" s="624"/>
      <c r="DF38" s="624"/>
      <c r="DG38" s="624"/>
      <c r="DH38" s="624"/>
      <c r="DI38" s="624"/>
      <c r="DJ38" s="624"/>
      <c r="DK38" s="625"/>
      <c r="DL38" s="632">
        <v>276704</v>
      </c>
      <c r="DM38" s="624"/>
      <c r="DN38" s="624"/>
      <c r="DO38" s="624"/>
      <c r="DP38" s="624"/>
      <c r="DQ38" s="624"/>
      <c r="DR38" s="624"/>
      <c r="DS38" s="624"/>
      <c r="DT38" s="624"/>
      <c r="DU38" s="624"/>
      <c r="DV38" s="625"/>
      <c r="DW38" s="628">
        <v>8</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4500</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978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232403</v>
      </c>
      <c r="CS39" s="644"/>
      <c r="CT39" s="644"/>
      <c r="CU39" s="644"/>
      <c r="CV39" s="644"/>
      <c r="CW39" s="644"/>
      <c r="CX39" s="644"/>
      <c r="CY39" s="645"/>
      <c r="CZ39" s="628">
        <v>3.4</v>
      </c>
      <c r="DA39" s="656"/>
      <c r="DB39" s="656"/>
      <c r="DC39" s="658"/>
      <c r="DD39" s="632">
        <v>186001</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14557</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74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118100</v>
      </c>
      <c r="CS40" s="624"/>
      <c r="CT40" s="624"/>
      <c r="CU40" s="624"/>
      <c r="CV40" s="624"/>
      <c r="CW40" s="624"/>
      <c r="CX40" s="624"/>
      <c r="CY40" s="625"/>
      <c r="CZ40" s="628">
        <v>1.7</v>
      </c>
      <c r="DA40" s="656"/>
      <c r="DB40" s="656"/>
      <c r="DC40" s="658"/>
      <c r="DD40" s="632">
        <v>11100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7354631</v>
      </c>
      <c r="S41" s="696"/>
      <c r="T41" s="696"/>
      <c r="U41" s="696"/>
      <c r="V41" s="696"/>
      <c r="W41" s="696"/>
      <c r="X41" s="696"/>
      <c r="Y41" s="700"/>
      <c r="Z41" s="701">
        <v>100</v>
      </c>
      <c r="AA41" s="701"/>
      <c r="AB41" s="701"/>
      <c r="AC41" s="701"/>
      <c r="AD41" s="702">
        <v>3465855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53651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274177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445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2226641</v>
      </c>
      <c r="CS42" s="644"/>
      <c r="CT42" s="644"/>
      <c r="CU42" s="644"/>
      <c r="CV42" s="644"/>
      <c r="CW42" s="644"/>
      <c r="CX42" s="644"/>
      <c r="CY42" s="645"/>
      <c r="CZ42" s="628">
        <v>32.1</v>
      </c>
      <c r="DA42" s="656"/>
      <c r="DB42" s="656"/>
      <c r="DC42" s="658"/>
      <c r="DD42" s="632">
        <v>180077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21165</v>
      </c>
      <c r="CS43" s="644"/>
      <c r="CT43" s="644"/>
      <c r="CU43" s="644"/>
      <c r="CV43" s="644"/>
      <c r="CW43" s="644"/>
      <c r="CX43" s="644"/>
      <c r="CY43" s="645"/>
      <c r="CZ43" s="628">
        <v>0.3</v>
      </c>
      <c r="DA43" s="656"/>
      <c r="DB43" s="656"/>
      <c r="DC43" s="658"/>
      <c r="DD43" s="632">
        <v>21165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711341</v>
      </c>
      <c r="CS44" s="624"/>
      <c r="CT44" s="624"/>
      <c r="CU44" s="624"/>
      <c r="CV44" s="624"/>
      <c r="CW44" s="624"/>
      <c r="CX44" s="624"/>
      <c r="CY44" s="625"/>
      <c r="CZ44" s="628">
        <v>10.3</v>
      </c>
      <c r="DA44" s="629"/>
      <c r="DB44" s="629"/>
      <c r="DC44" s="635"/>
      <c r="DD44" s="632">
        <v>130155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124638</v>
      </c>
      <c r="CS45" s="644"/>
      <c r="CT45" s="644"/>
      <c r="CU45" s="644"/>
      <c r="CV45" s="644"/>
      <c r="CW45" s="644"/>
      <c r="CX45" s="644"/>
      <c r="CY45" s="645"/>
      <c r="CZ45" s="628">
        <v>1.8</v>
      </c>
      <c r="DA45" s="656"/>
      <c r="DB45" s="656"/>
      <c r="DC45" s="658"/>
      <c r="DD45" s="632">
        <v>3250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540344</v>
      </c>
      <c r="CS46" s="624"/>
      <c r="CT46" s="624"/>
      <c r="CU46" s="624"/>
      <c r="CV46" s="624"/>
      <c r="CW46" s="624"/>
      <c r="CX46" s="624"/>
      <c r="CY46" s="625"/>
      <c r="CZ46" s="628">
        <v>7.8</v>
      </c>
      <c r="DA46" s="629"/>
      <c r="DB46" s="629"/>
      <c r="DC46" s="635"/>
      <c r="DD46" s="632">
        <v>117646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1515300</v>
      </c>
      <c r="CS47" s="644"/>
      <c r="CT47" s="644"/>
      <c r="CU47" s="644"/>
      <c r="CV47" s="644"/>
      <c r="CW47" s="644"/>
      <c r="CX47" s="644"/>
      <c r="CY47" s="645"/>
      <c r="CZ47" s="628">
        <v>21.8</v>
      </c>
      <c r="DA47" s="656"/>
      <c r="DB47" s="656"/>
      <c r="DC47" s="658"/>
      <c r="DD47" s="632">
        <v>49922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6936861</v>
      </c>
      <c r="CS49" s="682"/>
      <c r="CT49" s="682"/>
      <c r="CU49" s="682"/>
      <c r="CV49" s="682"/>
      <c r="CW49" s="682"/>
      <c r="CX49" s="682"/>
      <c r="CY49" s="711"/>
      <c r="CZ49" s="703">
        <v>100</v>
      </c>
      <c r="DA49" s="712"/>
      <c r="DB49" s="712"/>
      <c r="DC49" s="713"/>
      <c r="DD49" s="714">
        <v>4011768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uMlOQ/6wPCWoky6sVIZxob0FK3qTk5mk4ZFW3g8N4r3X5oDX4QLS2oeYSASqA5ca29jGQ+CHkn2qyCPml7/hA==" saltValue="FKk5KrL3HOKwHQRI6ZfB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7355</v>
      </c>
      <c r="R7" s="753"/>
      <c r="S7" s="753"/>
      <c r="T7" s="753"/>
      <c r="U7" s="753"/>
      <c r="V7" s="753">
        <v>6937</v>
      </c>
      <c r="W7" s="753"/>
      <c r="X7" s="753"/>
      <c r="Y7" s="753"/>
      <c r="Z7" s="753"/>
      <c r="AA7" s="753">
        <v>418</v>
      </c>
      <c r="AB7" s="753"/>
      <c r="AC7" s="753"/>
      <c r="AD7" s="753"/>
      <c r="AE7" s="754"/>
      <c r="AF7" s="755">
        <v>202</v>
      </c>
      <c r="AG7" s="756"/>
      <c r="AH7" s="756"/>
      <c r="AI7" s="756"/>
      <c r="AJ7" s="757"/>
      <c r="AK7" s="758">
        <v>32</v>
      </c>
      <c r="AL7" s="759"/>
      <c r="AM7" s="759"/>
      <c r="AN7" s="759"/>
      <c r="AO7" s="759"/>
      <c r="AP7" s="759">
        <v>5037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t="s">
        <v>558</v>
      </c>
      <c r="CI7" s="744"/>
      <c r="CJ7" s="744"/>
      <c r="CK7" s="744"/>
      <c r="CL7" s="745"/>
      <c r="CM7" s="743">
        <v>31</v>
      </c>
      <c r="CN7" s="744"/>
      <c r="CO7" s="744"/>
      <c r="CP7" s="744"/>
      <c r="CQ7" s="745"/>
      <c r="CR7" s="743">
        <v>20</v>
      </c>
      <c r="CS7" s="744"/>
      <c r="CT7" s="744"/>
      <c r="CU7" s="744"/>
      <c r="CV7" s="745"/>
      <c r="CW7" s="743" t="s">
        <v>558</v>
      </c>
      <c r="CX7" s="744"/>
      <c r="CY7" s="744"/>
      <c r="CZ7" s="744"/>
      <c r="DA7" s="745"/>
      <c r="DB7" s="743" t="s">
        <v>558</v>
      </c>
      <c r="DC7" s="744"/>
      <c r="DD7" s="744"/>
      <c r="DE7" s="744"/>
      <c r="DF7" s="745"/>
      <c r="DG7" s="743" t="s">
        <v>558</v>
      </c>
      <c r="DH7" s="744"/>
      <c r="DI7" s="744"/>
      <c r="DJ7" s="744"/>
      <c r="DK7" s="745"/>
      <c r="DL7" s="743" t="s">
        <v>558</v>
      </c>
      <c r="DM7" s="744"/>
      <c r="DN7" s="744"/>
      <c r="DO7" s="744"/>
      <c r="DP7" s="745"/>
      <c r="DQ7" s="743" t="s">
        <v>558</v>
      </c>
      <c r="DR7" s="744"/>
      <c r="DS7" s="744"/>
      <c r="DT7" s="744"/>
      <c r="DU7" s="745"/>
      <c r="DV7" s="746"/>
      <c r="DW7" s="747"/>
      <c r="DX7" s="747"/>
      <c r="DY7" s="747"/>
      <c r="DZ7" s="748"/>
      <c r="EA7" s="234"/>
    </row>
    <row r="8" spans="1:131" s="235" customFormat="1" ht="26.25" customHeight="1" x14ac:dyDescent="0.15">
      <c r="A8" s="238">
        <v>2</v>
      </c>
      <c r="B8" s="785"/>
      <c r="C8" s="786"/>
      <c r="D8" s="786"/>
      <c r="E8" s="786"/>
      <c r="F8" s="786"/>
      <c r="G8" s="786"/>
      <c r="H8" s="786"/>
      <c r="I8" s="786"/>
      <c r="J8" s="786"/>
      <c r="K8" s="786"/>
      <c r="L8" s="786"/>
      <c r="M8" s="786"/>
      <c r="N8" s="786"/>
      <c r="O8" s="786"/>
      <c r="P8" s="787"/>
      <c r="Q8" s="788"/>
      <c r="R8" s="789"/>
      <c r="S8" s="789"/>
      <c r="T8" s="789"/>
      <c r="U8" s="789"/>
      <c r="V8" s="789"/>
      <c r="W8" s="789"/>
      <c r="X8" s="789"/>
      <c r="Y8" s="789"/>
      <c r="Z8" s="789"/>
      <c r="AA8" s="789"/>
      <c r="AB8" s="789"/>
      <c r="AC8" s="789"/>
      <c r="AD8" s="789"/>
      <c r="AE8" s="790"/>
      <c r="AF8" s="791"/>
      <c r="AG8" s="792"/>
      <c r="AH8" s="792"/>
      <c r="AI8" s="792"/>
      <c r="AJ8" s="793"/>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556</v>
      </c>
      <c r="BT8" s="774"/>
      <c r="BU8" s="774"/>
      <c r="BV8" s="774"/>
      <c r="BW8" s="774"/>
      <c r="BX8" s="774"/>
      <c r="BY8" s="774"/>
      <c r="BZ8" s="774"/>
      <c r="CA8" s="774"/>
      <c r="CB8" s="774"/>
      <c r="CC8" s="774"/>
      <c r="CD8" s="774"/>
      <c r="CE8" s="774"/>
      <c r="CF8" s="774"/>
      <c r="CG8" s="775"/>
      <c r="CH8" s="779" t="s">
        <v>489</v>
      </c>
      <c r="CI8" s="780"/>
      <c r="CJ8" s="780"/>
      <c r="CK8" s="780"/>
      <c r="CL8" s="781"/>
      <c r="CM8" s="779" t="s">
        <v>489</v>
      </c>
      <c r="CN8" s="780"/>
      <c r="CO8" s="780"/>
      <c r="CP8" s="780"/>
      <c r="CQ8" s="781"/>
      <c r="CR8" s="779">
        <v>6</v>
      </c>
      <c r="CS8" s="780"/>
      <c r="CT8" s="780"/>
      <c r="CU8" s="780"/>
      <c r="CV8" s="781"/>
      <c r="CW8" s="779" t="s">
        <v>489</v>
      </c>
      <c r="CX8" s="780"/>
      <c r="CY8" s="780"/>
      <c r="CZ8" s="780"/>
      <c r="DA8" s="781"/>
      <c r="DB8" s="779">
        <v>30</v>
      </c>
      <c r="DC8" s="780"/>
      <c r="DD8" s="780"/>
      <c r="DE8" s="780"/>
      <c r="DF8" s="781"/>
      <c r="DG8" s="779" t="s">
        <v>489</v>
      </c>
      <c r="DH8" s="780"/>
      <c r="DI8" s="780"/>
      <c r="DJ8" s="780"/>
      <c r="DK8" s="781"/>
      <c r="DL8" s="779" t="s">
        <v>489</v>
      </c>
      <c r="DM8" s="780"/>
      <c r="DN8" s="780"/>
      <c r="DO8" s="780"/>
      <c r="DP8" s="781"/>
      <c r="DQ8" s="779" t="s">
        <v>489</v>
      </c>
      <c r="DR8" s="780"/>
      <c r="DS8" s="780"/>
      <c r="DT8" s="780"/>
      <c r="DU8" s="781"/>
      <c r="DV8" s="782"/>
      <c r="DW8" s="783"/>
      <c r="DX8" s="783"/>
      <c r="DY8" s="783"/>
      <c r="DZ8" s="784"/>
      <c r="EA8" s="234"/>
    </row>
    <row r="9" spans="1:131" s="235" customFormat="1" ht="26.25" customHeight="1" x14ac:dyDescent="0.15">
      <c r="A9" s="238">
        <v>3</v>
      </c>
      <c r="B9" s="785"/>
      <c r="C9" s="786"/>
      <c r="D9" s="786"/>
      <c r="E9" s="786"/>
      <c r="F9" s="786"/>
      <c r="G9" s="786"/>
      <c r="H9" s="786"/>
      <c r="I9" s="786"/>
      <c r="J9" s="786"/>
      <c r="K9" s="786"/>
      <c r="L9" s="786"/>
      <c r="M9" s="786"/>
      <c r="N9" s="786"/>
      <c r="O9" s="786"/>
      <c r="P9" s="787"/>
      <c r="Q9" s="788"/>
      <c r="R9" s="789"/>
      <c r="S9" s="789"/>
      <c r="T9" s="789"/>
      <c r="U9" s="789"/>
      <c r="V9" s="789"/>
      <c r="W9" s="789"/>
      <c r="X9" s="789"/>
      <c r="Y9" s="789"/>
      <c r="Z9" s="789"/>
      <c r="AA9" s="789"/>
      <c r="AB9" s="789"/>
      <c r="AC9" s="789"/>
      <c r="AD9" s="789"/>
      <c r="AE9" s="790"/>
      <c r="AF9" s="791"/>
      <c r="AG9" s="792"/>
      <c r="AH9" s="792"/>
      <c r="AI9" s="792"/>
      <c r="AJ9" s="793"/>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557</v>
      </c>
      <c r="BT9" s="774"/>
      <c r="BU9" s="774"/>
      <c r="BV9" s="774"/>
      <c r="BW9" s="774"/>
      <c r="BX9" s="774"/>
      <c r="BY9" s="774"/>
      <c r="BZ9" s="774"/>
      <c r="CA9" s="774"/>
      <c r="CB9" s="774"/>
      <c r="CC9" s="774"/>
      <c r="CD9" s="774"/>
      <c r="CE9" s="774"/>
      <c r="CF9" s="774"/>
      <c r="CG9" s="775"/>
      <c r="CH9" s="776">
        <v>0</v>
      </c>
      <c r="CI9" s="777"/>
      <c r="CJ9" s="777"/>
      <c r="CK9" s="777"/>
      <c r="CL9" s="778"/>
      <c r="CM9" s="776">
        <v>10</v>
      </c>
      <c r="CN9" s="777"/>
      <c r="CO9" s="777"/>
      <c r="CP9" s="777"/>
      <c r="CQ9" s="778"/>
      <c r="CR9" s="776">
        <v>5</v>
      </c>
      <c r="CS9" s="777"/>
      <c r="CT9" s="777"/>
      <c r="CU9" s="777"/>
      <c r="CV9" s="778"/>
      <c r="CW9" s="776">
        <v>11</v>
      </c>
      <c r="CX9" s="777"/>
      <c r="CY9" s="777"/>
      <c r="CZ9" s="777"/>
      <c r="DA9" s="778"/>
      <c r="DB9" s="776">
        <v>6</v>
      </c>
      <c r="DC9" s="777"/>
      <c r="DD9" s="777"/>
      <c r="DE9" s="777"/>
      <c r="DF9" s="778"/>
      <c r="DG9" s="776" t="s">
        <v>558</v>
      </c>
      <c r="DH9" s="777"/>
      <c r="DI9" s="777"/>
      <c r="DJ9" s="777"/>
      <c r="DK9" s="778"/>
      <c r="DL9" s="776" t="s">
        <v>558</v>
      </c>
      <c r="DM9" s="777"/>
      <c r="DN9" s="777"/>
      <c r="DO9" s="777"/>
      <c r="DP9" s="778"/>
      <c r="DQ9" s="776" t="s">
        <v>558</v>
      </c>
      <c r="DR9" s="777"/>
      <c r="DS9" s="777"/>
      <c r="DT9" s="777"/>
      <c r="DU9" s="778"/>
      <c r="DV9" s="773"/>
      <c r="DW9" s="774"/>
      <c r="DX9" s="774"/>
      <c r="DY9" s="774"/>
      <c r="DZ9" s="794"/>
      <c r="EA9" s="234"/>
    </row>
    <row r="10" spans="1:131" s="235" customFormat="1" ht="26.25" customHeight="1" x14ac:dyDescent="0.15">
      <c r="A10" s="238">
        <v>4</v>
      </c>
      <c r="B10" s="785"/>
      <c r="C10" s="786"/>
      <c r="D10" s="786"/>
      <c r="E10" s="786"/>
      <c r="F10" s="786"/>
      <c r="G10" s="786"/>
      <c r="H10" s="786"/>
      <c r="I10" s="786"/>
      <c r="J10" s="786"/>
      <c r="K10" s="786"/>
      <c r="L10" s="786"/>
      <c r="M10" s="786"/>
      <c r="N10" s="786"/>
      <c r="O10" s="786"/>
      <c r="P10" s="787"/>
      <c r="Q10" s="788"/>
      <c r="R10" s="789"/>
      <c r="S10" s="789"/>
      <c r="T10" s="789"/>
      <c r="U10" s="789"/>
      <c r="V10" s="789"/>
      <c r="W10" s="789"/>
      <c r="X10" s="789"/>
      <c r="Y10" s="789"/>
      <c r="Z10" s="789"/>
      <c r="AA10" s="789"/>
      <c r="AB10" s="789"/>
      <c r="AC10" s="789"/>
      <c r="AD10" s="789"/>
      <c r="AE10" s="790"/>
      <c r="AF10" s="791"/>
      <c r="AG10" s="792"/>
      <c r="AH10" s="792"/>
      <c r="AI10" s="792"/>
      <c r="AJ10" s="793"/>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94"/>
      <c r="EA10" s="234"/>
    </row>
    <row r="11" spans="1:131" s="235" customFormat="1" ht="26.25" customHeight="1" x14ac:dyDescent="0.15">
      <c r="A11" s="238">
        <v>5</v>
      </c>
      <c r="B11" s="785"/>
      <c r="C11" s="786"/>
      <c r="D11" s="786"/>
      <c r="E11" s="786"/>
      <c r="F11" s="786"/>
      <c r="G11" s="786"/>
      <c r="H11" s="786"/>
      <c r="I11" s="786"/>
      <c r="J11" s="786"/>
      <c r="K11" s="786"/>
      <c r="L11" s="786"/>
      <c r="M11" s="786"/>
      <c r="N11" s="786"/>
      <c r="O11" s="786"/>
      <c r="P11" s="787"/>
      <c r="Q11" s="788"/>
      <c r="R11" s="789"/>
      <c r="S11" s="789"/>
      <c r="T11" s="789"/>
      <c r="U11" s="789"/>
      <c r="V11" s="789"/>
      <c r="W11" s="789"/>
      <c r="X11" s="789"/>
      <c r="Y11" s="789"/>
      <c r="Z11" s="789"/>
      <c r="AA11" s="789"/>
      <c r="AB11" s="789"/>
      <c r="AC11" s="789"/>
      <c r="AD11" s="789"/>
      <c r="AE11" s="790"/>
      <c r="AF11" s="791"/>
      <c r="AG11" s="792"/>
      <c r="AH11" s="792"/>
      <c r="AI11" s="792"/>
      <c r="AJ11" s="793"/>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94"/>
      <c r="EA11" s="234"/>
    </row>
    <row r="12" spans="1:131" s="235" customFormat="1" ht="26.25" customHeight="1" x14ac:dyDescent="0.15">
      <c r="A12" s="238">
        <v>6</v>
      </c>
      <c r="B12" s="785"/>
      <c r="C12" s="786"/>
      <c r="D12" s="786"/>
      <c r="E12" s="786"/>
      <c r="F12" s="786"/>
      <c r="G12" s="786"/>
      <c r="H12" s="786"/>
      <c r="I12" s="786"/>
      <c r="J12" s="786"/>
      <c r="K12" s="786"/>
      <c r="L12" s="786"/>
      <c r="M12" s="786"/>
      <c r="N12" s="786"/>
      <c r="O12" s="786"/>
      <c r="P12" s="787"/>
      <c r="Q12" s="788"/>
      <c r="R12" s="789"/>
      <c r="S12" s="789"/>
      <c r="T12" s="789"/>
      <c r="U12" s="789"/>
      <c r="V12" s="789"/>
      <c r="W12" s="789"/>
      <c r="X12" s="789"/>
      <c r="Y12" s="789"/>
      <c r="Z12" s="789"/>
      <c r="AA12" s="789"/>
      <c r="AB12" s="789"/>
      <c r="AC12" s="789"/>
      <c r="AD12" s="789"/>
      <c r="AE12" s="790"/>
      <c r="AF12" s="791"/>
      <c r="AG12" s="792"/>
      <c r="AH12" s="792"/>
      <c r="AI12" s="792"/>
      <c r="AJ12" s="793"/>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94"/>
      <c r="EA12" s="234"/>
    </row>
    <row r="13" spans="1:131" s="235" customFormat="1" ht="26.25" customHeight="1" x14ac:dyDescent="0.15">
      <c r="A13" s="238">
        <v>7</v>
      </c>
      <c r="B13" s="785"/>
      <c r="C13" s="786"/>
      <c r="D13" s="786"/>
      <c r="E13" s="786"/>
      <c r="F13" s="786"/>
      <c r="G13" s="786"/>
      <c r="H13" s="786"/>
      <c r="I13" s="786"/>
      <c r="J13" s="786"/>
      <c r="K13" s="786"/>
      <c r="L13" s="786"/>
      <c r="M13" s="786"/>
      <c r="N13" s="786"/>
      <c r="O13" s="786"/>
      <c r="P13" s="787"/>
      <c r="Q13" s="788"/>
      <c r="R13" s="789"/>
      <c r="S13" s="789"/>
      <c r="T13" s="789"/>
      <c r="U13" s="789"/>
      <c r="V13" s="789"/>
      <c r="W13" s="789"/>
      <c r="X13" s="789"/>
      <c r="Y13" s="789"/>
      <c r="Z13" s="789"/>
      <c r="AA13" s="789"/>
      <c r="AB13" s="789"/>
      <c r="AC13" s="789"/>
      <c r="AD13" s="789"/>
      <c r="AE13" s="790"/>
      <c r="AF13" s="791"/>
      <c r="AG13" s="792"/>
      <c r="AH13" s="792"/>
      <c r="AI13" s="792"/>
      <c r="AJ13" s="793"/>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94"/>
      <c r="EA13" s="234"/>
    </row>
    <row r="14" spans="1:131" s="235" customFormat="1" ht="26.25" customHeight="1" x14ac:dyDescent="0.15">
      <c r="A14" s="238">
        <v>8</v>
      </c>
      <c r="B14" s="785"/>
      <c r="C14" s="786"/>
      <c r="D14" s="786"/>
      <c r="E14" s="786"/>
      <c r="F14" s="786"/>
      <c r="G14" s="786"/>
      <c r="H14" s="786"/>
      <c r="I14" s="786"/>
      <c r="J14" s="786"/>
      <c r="K14" s="786"/>
      <c r="L14" s="786"/>
      <c r="M14" s="786"/>
      <c r="N14" s="786"/>
      <c r="O14" s="786"/>
      <c r="P14" s="787"/>
      <c r="Q14" s="788"/>
      <c r="R14" s="789"/>
      <c r="S14" s="789"/>
      <c r="T14" s="789"/>
      <c r="U14" s="789"/>
      <c r="V14" s="789"/>
      <c r="W14" s="789"/>
      <c r="X14" s="789"/>
      <c r="Y14" s="789"/>
      <c r="Z14" s="789"/>
      <c r="AA14" s="789"/>
      <c r="AB14" s="789"/>
      <c r="AC14" s="789"/>
      <c r="AD14" s="789"/>
      <c r="AE14" s="790"/>
      <c r="AF14" s="791"/>
      <c r="AG14" s="792"/>
      <c r="AH14" s="792"/>
      <c r="AI14" s="792"/>
      <c r="AJ14" s="793"/>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94"/>
      <c r="EA14" s="234"/>
    </row>
    <row r="15" spans="1:131" s="235" customFormat="1" ht="26.25" customHeight="1" x14ac:dyDescent="0.15">
      <c r="A15" s="238">
        <v>9</v>
      </c>
      <c r="B15" s="785"/>
      <c r="C15" s="786"/>
      <c r="D15" s="786"/>
      <c r="E15" s="786"/>
      <c r="F15" s="786"/>
      <c r="G15" s="786"/>
      <c r="H15" s="786"/>
      <c r="I15" s="786"/>
      <c r="J15" s="786"/>
      <c r="K15" s="786"/>
      <c r="L15" s="786"/>
      <c r="M15" s="786"/>
      <c r="N15" s="786"/>
      <c r="O15" s="786"/>
      <c r="P15" s="787"/>
      <c r="Q15" s="788"/>
      <c r="R15" s="789"/>
      <c r="S15" s="789"/>
      <c r="T15" s="789"/>
      <c r="U15" s="789"/>
      <c r="V15" s="789"/>
      <c r="W15" s="789"/>
      <c r="X15" s="789"/>
      <c r="Y15" s="789"/>
      <c r="Z15" s="789"/>
      <c r="AA15" s="789"/>
      <c r="AB15" s="789"/>
      <c r="AC15" s="789"/>
      <c r="AD15" s="789"/>
      <c r="AE15" s="790"/>
      <c r="AF15" s="791"/>
      <c r="AG15" s="792"/>
      <c r="AH15" s="792"/>
      <c r="AI15" s="792"/>
      <c r="AJ15" s="793"/>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94"/>
      <c r="EA15" s="234"/>
    </row>
    <row r="16" spans="1:131" s="235" customFormat="1" ht="26.25" customHeight="1" x14ac:dyDescent="0.15">
      <c r="A16" s="238">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94"/>
      <c r="EA16" s="234"/>
    </row>
    <row r="17" spans="1:131" s="235" customFormat="1" ht="26.25" customHeight="1" x14ac:dyDescent="0.15">
      <c r="A17" s="238">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94"/>
      <c r="EA17" s="234"/>
    </row>
    <row r="18" spans="1:131" s="235" customFormat="1" ht="26.25" customHeight="1" x14ac:dyDescent="0.15">
      <c r="A18" s="238">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94"/>
      <c r="EA18" s="234"/>
    </row>
    <row r="19" spans="1:131" s="235" customFormat="1" ht="26.25" customHeight="1" x14ac:dyDescent="0.15">
      <c r="A19" s="238">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94"/>
      <c r="EA19" s="234"/>
    </row>
    <row r="20" spans="1:131" s="235" customFormat="1" ht="26.25" customHeight="1" x14ac:dyDescent="0.15">
      <c r="A20" s="238">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94"/>
      <c r="EA20" s="234"/>
    </row>
    <row r="21" spans="1:131" s="235" customFormat="1" ht="26.25" customHeight="1" thickBot="1" x14ac:dyDescent="0.2">
      <c r="A21" s="238">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94"/>
      <c r="EA21" s="234"/>
    </row>
    <row r="22" spans="1:131" s="235" customFormat="1" ht="26.25" customHeight="1" x14ac:dyDescent="0.15">
      <c r="A22" s="238">
        <v>16</v>
      </c>
      <c r="B22" s="785"/>
      <c r="C22" s="786"/>
      <c r="D22" s="786"/>
      <c r="E22" s="786"/>
      <c r="F22" s="786"/>
      <c r="G22" s="786"/>
      <c r="H22" s="786"/>
      <c r="I22" s="786"/>
      <c r="J22" s="786"/>
      <c r="K22" s="786"/>
      <c r="L22" s="786"/>
      <c r="M22" s="786"/>
      <c r="N22" s="786"/>
      <c r="O22" s="786"/>
      <c r="P22" s="787"/>
      <c r="Q22" s="803"/>
      <c r="R22" s="804"/>
      <c r="S22" s="804"/>
      <c r="T22" s="804"/>
      <c r="U22" s="804"/>
      <c r="V22" s="804"/>
      <c r="W22" s="804"/>
      <c r="X22" s="804"/>
      <c r="Y22" s="804"/>
      <c r="Z22" s="804"/>
      <c r="AA22" s="804"/>
      <c r="AB22" s="804"/>
      <c r="AC22" s="804"/>
      <c r="AD22" s="804"/>
      <c r="AE22" s="805"/>
      <c r="AF22" s="791"/>
      <c r="AG22" s="792"/>
      <c r="AH22" s="792"/>
      <c r="AI22" s="792"/>
      <c r="AJ22" s="793"/>
      <c r="AK22" s="806"/>
      <c r="AL22" s="807"/>
      <c r="AM22" s="807"/>
      <c r="AN22" s="807"/>
      <c r="AO22" s="807"/>
      <c r="AP22" s="807"/>
      <c r="AQ22" s="807"/>
      <c r="AR22" s="807"/>
      <c r="AS22" s="807"/>
      <c r="AT22" s="807"/>
      <c r="AU22" s="808"/>
      <c r="AV22" s="808"/>
      <c r="AW22" s="808"/>
      <c r="AX22" s="808"/>
      <c r="AY22" s="809"/>
      <c r="AZ22" s="810" t="s">
        <v>375</v>
      </c>
      <c r="BA22" s="810"/>
      <c r="BB22" s="810"/>
      <c r="BC22" s="810"/>
      <c r="BD22" s="811"/>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94"/>
      <c r="EA22" s="234"/>
    </row>
    <row r="23" spans="1:131" s="235" customFormat="1" ht="26.25" customHeight="1" thickBot="1" x14ac:dyDescent="0.2">
      <c r="A23" s="240" t="s">
        <v>376</v>
      </c>
      <c r="B23" s="795" t="s">
        <v>377</v>
      </c>
      <c r="C23" s="796"/>
      <c r="D23" s="796"/>
      <c r="E23" s="796"/>
      <c r="F23" s="796"/>
      <c r="G23" s="796"/>
      <c r="H23" s="796"/>
      <c r="I23" s="796"/>
      <c r="J23" s="796"/>
      <c r="K23" s="796"/>
      <c r="L23" s="796"/>
      <c r="M23" s="796"/>
      <c r="N23" s="796"/>
      <c r="O23" s="796"/>
      <c r="P23" s="797"/>
      <c r="Q23" s="798">
        <f>SUM(Q7:U8)</f>
        <v>7355</v>
      </c>
      <c r="R23" s="798"/>
      <c r="S23" s="798"/>
      <c r="T23" s="798"/>
      <c r="U23" s="798"/>
      <c r="V23" s="798">
        <f>SUM(V7:Z8)</f>
        <v>6937</v>
      </c>
      <c r="W23" s="798"/>
      <c r="X23" s="798"/>
      <c r="Y23" s="798"/>
      <c r="Z23" s="798"/>
      <c r="AA23" s="798">
        <f>SUM(AA7:AE8)</f>
        <v>418</v>
      </c>
      <c r="AB23" s="798"/>
      <c r="AC23" s="798"/>
      <c r="AD23" s="798"/>
      <c r="AE23" s="798"/>
      <c r="AF23" s="799">
        <v>202</v>
      </c>
      <c r="AG23" s="798"/>
      <c r="AH23" s="798"/>
      <c r="AI23" s="798"/>
      <c r="AJ23" s="800"/>
      <c r="AK23" s="801"/>
      <c r="AL23" s="802"/>
      <c r="AM23" s="802"/>
      <c r="AN23" s="802"/>
      <c r="AO23" s="802"/>
      <c r="AP23" s="798">
        <f>SUM(AP7:AT8)</f>
        <v>5037</v>
      </c>
      <c r="AQ23" s="798"/>
      <c r="AR23" s="798"/>
      <c r="AS23" s="798"/>
      <c r="AT23" s="798"/>
      <c r="AU23" s="798">
        <f>SUM(AU7:AY8)</f>
        <v>0</v>
      </c>
      <c r="AV23" s="798"/>
      <c r="AW23" s="798"/>
      <c r="AX23" s="798"/>
      <c r="AY23" s="798"/>
      <c r="AZ23" s="813" t="s">
        <v>122</v>
      </c>
      <c r="BA23" s="814"/>
      <c r="BB23" s="814"/>
      <c r="BC23" s="814"/>
      <c r="BD23" s="815"/>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94"/>
      <c r="EA23" s="234"/>
    </row>
    <row r="24" spans="1:131" s="235" customFormat="1" ht="26.25" customHeight="1" x14ac:dyDescent="0.15">
      <c r="A24" s="812" t="s">
        <v>378</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94"/>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94"/>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6" t="s">
        <v>383</v>
      </c>
      <c r="AG26" s="817"/>
      <c r="AH26" s="817"/>
      <c r="AI26" s="817"/>
      <c r="AJ26" s="818"/>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94"/>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9"/>
      <c r="AG27" s="820"/>
      <c r="AH27" s="820"/>
      <c r="AI27" s="820"/>
      <c r="AJ27" s="821"/>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94"/>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4">
        <v>584</v>
      </c>
      <c r="R28" s="825"/>
      <c r="S28" s="825"/>
      <c r="T28" s="825"/>
      <c r="U28" s="825"/>
      <c r="V28" s="825">
        <v>581</v>
      </c>
      <c r="W28" s="825"/>
      <c r="X28" s="825"/>
      <c r="Y28" s="825"/>
      <c r="Z28" s="825"/>
      <c r="AA28" s="825">
        <v>3</v>
      </c>
      <c r="AB28" s="825"/>
      <c r="AC28" s="825"/>
      <c r="AD28" s="825"/>
      <c r="AE28" s="826"/>
      <c r="AF28" s="827">
        <v>3</v>
      </c>
      <c r="AG28" s="825"/>
      <c r="AH28" s="825"/>
      <c r="AI28" s="825"/>
      <c r="AJ28" s="828"/>
      <c r="AK28" s="829"/>
      <c r="AL28" s="830"/>
      <c r="AM28" s="830"/>
      <c r="AN28" s="830"/>
      <c r="AO28" s="830"/>
      <c r="AP28" s="830">
        <v>0</v>
      </c>
      <c r="AQ28" s="830"/>
      <c r="AR28" s="830"/>
      <c r="AS28" s="830"/>
      <c r="AT28" s="830"/>
      <c r="AU28" s="830">
        <v>0</v>
      </c>
      <c r="AV28" s="830"/>
      <c r="AW28" s="830"/>
      <c r="AX28" s="830"/>
      <c r="AY28" s="830"/>
      <c r="AZ28" s="831">
        <v>0</v>
      </c>
      <c r="BA28" s="831"/>
      <c r="BB28" s="831"/>
      <c r="BC28" s="831"/>
      <c r="BD28" s="831"/>
      <c r="BE28" s="822"/>
      <c r="BF28" s="822"/>
      <c r="BG28" s="822"/>
      <c r="BH28" s="822"/>
      <c r="BI28" s="823"/>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94"/>
      <c r="EA28" s="230"/>
    </row>
    <row r="29" spans="1:131" ht="26.25" customHeight="1" x14ac:dyDescent="0.15">
      <c r="A29" s="242">
        <v>2</v>
      </c>
      <c r="B29" s="785" t="s">
        <v>389</v>
      </c>
      <c r="C29" s="786"/>
      <c r="D29" s="786"/>
      <c r="E29" s="786"/>
      <c r="F29" s="786"/>
      <c r="G29" s="786"/>
      <c r="H29" s="786"/>
      <c r="I29" s="786"/>
      <c r="J29" s="786"/>
      <c r="K29" s="786"/>
      <c r="L29" s="786"/>
      <c r="M29" s="786"/>
      <c r="N29" s="786"/>
      <c r="O29" s="786"/>
      <c r="P29" s="787"/>
      <c r="Q29" s="788">
        <v>104</v>
      </c>
      <c r="R29" s="789"/>
      <c r="S29" s="789"/>
      <c r="T29" s="789"/>
      <c r="U29" s="789"/>
      <c r="V29" s="789">
        <v>89</v>
      </c>
      <c r="W29" s="789"/>
      <c r="X29" s="789"/>
      <c r="Y29" s="789"/>
      <c r="Z29" s="789"/>
      <c r="AA29" s="789">
        <v>15</v>
      </c>
      <c r="AB29" s="789"/>
      <c r="AC29" s="789"/>
      <c r="AD29" s="789"/>
      <c r="AE29" s="790"/>
      <c r="AF29" s="791">
        <v>15</v>
      </c>
      <c r="AG29" s="792"/>
      <c r="AH29" s="792"/>
      <c r="AI29" s="792"/>
      <c r="AJ29" s="793"/>
      <c r="AK29" s="836"/>
      <c r="AL29" s="832"/>
      <c r="AM29" s="832"/>
      <c r="AN29" s="832"/>
      <c r="AO29" s="832"/>
      <c r="AP29" s="832">
        <v>12</v>
      </c>
      <c r="AQ29" s="832"/>
      <c r="AR29" s="832"/>
      <c r="AS29" s="832"/>
      <c r="AT29" s="832"/>
      <c r="AU29" s="832">
        <v>0</v>
      </c>
      <c r="AV29" s="832"/>
      <c r="AW29" s="832"/>
      <c r="AX29" s="832"/>
      <c r="AY29" s="832"/>
      <c r="AZ29" s="833">
        <v>0</v>
      </c>
      <c r="BA29" s="833"/>
      <c r="BB29" s="833"/>
      <c r="BC29" s="833"/>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94"/>
      <c r="EA29" s="230"/>
    </row>
    <row r="30" spans="1:131" ht="26.25" customHeight="1" x14ac:dyDescent="0.15">
      <c r="A30" s="242">
        <v>3</v>
      </c>
      <c r="B30" s="785" t="s">
        <v>390</v>
      </c>
      <c r="C30" s="786"/>
      <c r="D30" s="786"/>
      <c r="E30" s="786"/>
      <c r="F30" s="786"/>
      <c r="G30" s="786"/>
      <c r="H30" s="786"/>
      <c r="I30" s="786"/>
      <c r="J30" s="786"/>
      <c r="K30" s="786"/>
      <c r="L30" s="786"/>
      <c r="M30" s="786"/>
      <c r="N30" s="786"/>
      <c r="O30" s="786"/>
      <c r="P30" s="787"/>
      <c r="Q30" s="788">
        <v>993</v>
      </c>
      <c r="R30" s="789"/>
      <c r="S30" s="789"/>
      <c r="T30" s="789"/>
      <c r="U30" s="789"/>
      <c r="V30" s="789">
        <v>901</v>
      </c>
      <c r="W30" s="789"/>
      <c r="X30" s="789"/>
      <c r="Y30" s="789"/>
      <c r="Z30" s="789"/>
      <c r="AA30" s="789">
        <v>92</v>
      </c>
      <c r="AB30" s="789"/>
      <c r="AC30" s="789"/>
      <c r="AD30" s="789"/>
      <c r="AE30" s="790"/>
      <c r="AF30" s="791">
        <v>92</v>
      </c>
      <c r="AG30" s="792"/>
      <c r="AH30" s="792"/>
      <c r="AI30" s="792"/>
      <c r="AJ30" s="793"/>
      <c r="AK30" s="836"/>
      <c r="AL30" s="832"/>
      <c r="AM30" s="832"/>
      <c r="AN30" s="832"/>
      <c r="AO30" s="832"/>
      <c r="AP30" s="832">
        <v>0</v>
      </c>
      <c r="AQ30" s="832"/>
      <c r="AR30" s="832"/>
      <c r="AS30" s="832"/>
      <c r="AT30" s="832"/>
      <c r="AU30" s="832">
        <v>0</v>
      </c>
      <c r="AV30" s="832"/>
      <c r="AW30" s="832"/>
      <c r="AX30" s="832"/>
      <c r="AY30" s="832"/>
      <c r="AZ30" s="833">
        <v>0</v>
      </c>
      <c r="BA30" s="833"/>
      <c r="BB30" s="833"/>
      <c r="BC30" s="833"/>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94"/>
      <c r="EA30" s="230"/>
    </row>
    <row r="31" spans="1:131" ht="26.25" customHeight="1" x14ac:dyDescent="0.15">
      <c r="A31" s="242">
        <v>4</v>
      </c>
      <c r="B31" s="785" t="s">
        <v>391</v>
      </c>
      <c r="C31" s="786"/>
      <c r="D31" s="786"/>
      <c r="E31" s="786"/>
      <c r="F31" s="786"/>
      <c r="G31" s="786"/>
      <c r="H31" s="786"/>
      <c r="I31" s="786"/>
      <c r="J31" s="786"/>
      <c r="K31" s="786"/>
      <c r="L31" s="786"/>
      <c r="M31" s="786"/>
      <c r="N31" s="786"/>
      <c r="O31" s="786"/>
      <c r="P31" s="787"/>
      <c r="Q31" s="788">
        <v>71</v>
      </c>
      <c r="R31" s="789"/>
      <c r="S31" s="789"/>
      <c r="T31" s="789"/>
      <c r="U31" s="789"/>
      <c r="V31" s="789">
        <v>71</v>
      </c>
      <c r="W31" s="789"/>
      <c r="X31" s="789"/>
      <c r="Y31" s="789"/>
      <c r="Z31" s="789"/>
      <c r="AA31" s="789">
        <v>0</v>
      </c>
      <c r="AB31" s="789"/>
      <c r="AC31" s="789"/>
      <c r="AD31" s="789"/>
      <c r="AE31" s="790"/>
      <c r="AF31" s="791">
        <v>0</v>
      </c>
      <c r="AG31" s="792"/>
      <c r="AH31" s="792"/>
      <c r="AI31" s="792"/>
      <c r="AJ31" s="793"/>
      <c r="AK31" s="836"/>
      <c r="AL31" s="832"/>
      <c r="AM31" s="832"/>
      <c r="AN31" s="832"/>
      <c r="AO31" s="832"/>
      <c r="AP31" s="832">
        <v>0</v>
      </c>
      <c r="AQ31" s="832"/>
      <c r="AR31" s="832"/>
      <c r="AS31" s="832"/>
      <c r="AT31" s="832"/>
      <c r="AU31" s="832">
        <v>0</v>
      </c>
      <c r="AV31" s="832"/>
      <c r="AW31" s="832"/>
      <c r="AX31" s="832"/>
      <c r="AY31" s="832"/>
      <c r="AZ31" s="833">
        <v>0</v>
      </c>
      <c r="BA31" s="833"/>
      <c r="BB31" s="833"/>
      <c r="BC31" s="833"/>
      <c r="BD31" s="833"/>
      <c r="BE31" s="834"/>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94"/>
      <c r="EA31" s="230"/>
    </row>
    <row r="32" spans="1:131" ht="26.25" customHeight="1" x14ac:dyDescent="0.15">
      <c r="A32" s="242">
        <v>5</v>
      </c>
      <c r="B32" s="785" t="s">
        <v>392</v>
      </c>
      <c r="C32" s="786"/>
      <c r="D32" s="786"/>
      <c r="E32" s="786"/>
      <c r="F32" s="786"/>
      <c r="G32" s="786"/>
      <c r="H32" s="786"/>
      <c r="I32" s="786"/>
      <c r="J32" s="786"/>
      <c r="K32" s="786"/>
      <c r="L32" s="786"/>
      <c r="M32" s="786"/>
      <c r="N32" s="786"/>
      <c r="O32" s="786"/>
      <c r="P32" s="787"/>
      <c r="Q32" s="788">
        <v>376</v>
      </c>
      <c r="R32" s="789"/>
      <c r="S32" s="789"/>
      <c r="T32" s="789"/>
      <c r="U32" s="789"/>
      <c r="V32" s="789">
        <v>367</v>
      </c>
      <c r="W32" s="789"/>
      <c r="X32" s="789"/>
      <c r="Y32" s="789"/>
      <c r="Z32" s="789"/>
      <c r="AA32" s="789">
        <v>9</v>
      </c>
      <c r="AB32" s="789"/>
      <c r="AC32" s="789"/>
      <c r="AD32" s="789"/>
      <c r="AE32" s="790"/>
      <c r="AF32" s="791">
        <v>160</v>
      </c>
      <c r="AG32" s="792"/>
      <c r="AH32" s="792"/>
      <c r="AI32" s="792"/>
      <c r="AJ32" s="793"/>
      <c r="AK32" s="836"/>
      <c r="AL32" s="832"/>
      <c r="AM32" s="832"/>
      <c r="AN32" s="832"/>
      <c r="AO32" s="832"/>
      <c r="AP32" s="832">
        <v>2516</v>
      </c>
      <c r="AQ32" s="832"/>
      <c r="AR32" s="832"/>
      <c r="AS32" s="832"/>
      <c r="AT32" s="832"/>
      <c r="AU32" s="832">
        <v>2076</v>
      </c>
      <c r="AV32" s="832"/>
      <c r="AW32" s="832"/>
      <c r="AX32" s="832"/>
      <c r="AY32" s="832"/>
      <c r="AZ32" s="833">
        <v>0</v>
      </c>
      <c r="BA32" s="833"/>
      <c r="BB32" s="833"/>
      <c r="BC32" s="833"/>
      <c r="BD32" s="833"/>
      <c r="BE32" s="834" t="s">
        <v>393</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94"/>
      <c r="EA32" s="230"/>
    </row>
    <row r="33" spans="1:131" ht="26.25" customHeight="1" x14ac:dyDescent="0.15">
      <c r="A33" s="242">
        <v>6</v>
      </c>
      <c r="B33" s="785" t="s">
        <v>394</v>
      </c>
      <c r="C33" s="786"/>
      <c r="D33" s="786"/>
      <c r="E33" s="786"/>
      <c r="F33" s="786"/>
      <c r="G33" s="786"/>
      <c r="H33" s="786"/>
      <c r="I33" s="786"/>
      <c r="J33" s="786"/>
      <c r="K33" s="786"/>
      <c r="L33" s="786"/>
      <c r="M33" s="786"/>
      <c r="N33" s="786"/>
      <c r="O33" s="786"/>
      <c r="P33" s="787"/>
      <c r="Q33" s="788">
        <v>207</v>
      </c>
      <c r="R33" s="789"/>
      <c r="S33" s="789"/>
      <c r="T33" s="789"/>
      <c r="U33" s="789"/>
      <c r="V33" s="789">
        <v>174</v>
      </c>
      <c r="W33" s="789"/>
      <c r="X33" s="789"/>
      <c r="Y33" s="789"/>
      <c r="Z33" s="789"/>
      <c r="AA33" s="789">
        <v>33</v>
      </c>
      <c r="AB33" s="789"/>
      <c r="AC33" s="789"/>
      <c r="AD33" s="789"/>
      <c r="AE33" s="790"/>
      <c r="AF33" s="791">
        <v>166</v>
      </c>
      <c r="AG33" s="792"/>
      <c r="AH33" s="792"/>
      <c r="AI33" s="792"/>
      <c r="AJ33" s="793"/>
      <c r="AK33" s="836"/>
      <c r="AL33" s="832"/>
      <c r="AM33" s="832"/>
      <c r="AN33" s="832"/>
      <c r="AO33" s="832"/>
      <c r="AP33" s="832">
        <v>794</v>
      </c>
      <c r="AQ33" s="832"/>
      <c r="AR33" s="832"/>
      <c r="AS33" s="832"/>
      <c r="AT33" s="832"/>
      <c r="AU33" s="832">
        <v>348</v>
      </c>
      <c r="AV33" s="832"/>
      <c r="AW33" s="832"/>
      <c r="AX33" s="832"/>
      <c r="AY33" s="832"/>
      <c r="AZ33" s="833">
        <v>0</v>
      </c>
      <c r="BA33" s="833"/>
      <c r="BB33" s="833"/>
      <c r="BC33" s="833"/>
      <c r="BD33" s="833"/>
      <c r="BE33" s="834" t="s">
        <v>393</v>
      </c>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94"/>
      <c r="EA33" s="230"/>
    </row>
    <row r="34" spans="1:131" ht="26.25" customHeight="1" x14ac:dyDescent="0.15">
      <c r="A34" s="242">
        <v>7</v>
      </c>
      <c r="B34" s="785" t="s">
        <v>395</v>
      </c>
      <c r="C34" s="786"/>
      <c r="D34" s="786"/>
      <c r="E34" s="786"/>
      <c r="F34" s="786"/>
      <c r="G34" s="786"/>
      <c r="H34" s="786"/>
      <c r="I34" s="786"/>
      <c r="J34" s="786"/>
      <c r="K34" s="786"/>
      <c r="L34" s="786"/>
      <c r="M34" s="786"/>
      <c r="N34" s="786"/>
      <c r="O34" s="786"/>
      <c r="P34" s="787"/>
      <c r="Q34" s="788">
        <v>8</v>
      </c>
      <c r="R34" s="789"/>
      <c r="S34" s="789"/>
      <c r="T34" s="789"/>
      <c r="U34" s="789"/>
      <c r="V34" s="789">
        <v>5</v>
      </c>
      <c r="W34" s="789"/>
      <c r="X34" s="789"/>
      <c r="Y34" s="789"/>
      <c r="Z34" s="789"/>
      <c r="AA34" s="789">
        <v>3</v>
      </c>
      <c r="AB34" s="789"/>
      <c r="AC34" s="789"/>
      <c r="AD34" s="789"/>
      <c r="AE34" s="790"/>
      <c r="AF34" s="791">
        <v>3</v>
      </c>
      <c r="AG34" s="792"/>
      <c r="AH34" s="792"/>
      <c r="AI34" s="792"/>
      <c r="AJ34" s="793"/>
      <c r="AK34" s="836"/>
      <c r="AL34" s="832"/>
      <c r="AM34" s="832"/>
      <c r="AN34" s="832"/>
      <c r="AO34" s="832"/>
      <c r="AP34" s="832">
        <v>4</v>
      </c>
      <c r="AQ34" s="832"/>
      <c r="AR34" s="832"/>
      <c r="AS34" s="832"/>
      <c r="AT34" s="832"/>
      <c r="AU34" s="832">
        <v>2</v>
      </c>
      <c r="AV34" s="832"/>
      <c r="AW34" s="832"/>
      <c r="AX34" s="832"/>
      <c r="AY34" s="832"/>
      <c r="AZ34" s="833">
        <v>0</v>
      </c>
      <c r="BA34" s="833"/>
      <c r="BB34" s="833"/>
      <c r="BC34" s="833"/>
      <c r="BD34" s="833"/>
      <c r="BE34" s="834" t="s">
        <v>396</v>
      </c>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94"/>
      <c r="EA34" s="230"/>
    </row>
    <row r="35" spans="1:131" ht="26.25" customHeight="1" x14ac:dyDescent="0.15">
      <c r="A35" s="242">
        <v>8</v>
      </c>
      <c r="B35" s="785" t="s">
        <v>397</v>
      </c>
      <c r="C35" s="786"/>
      <c r="D35" s="786"/>
      <c r="E35" s="786"/>
      <c r="F35" s="786"/>
      <c r="G35" s="786"/>
      <c r="H35" s="786"/>
      <c r="I35" s="786"/>
      <c r="J35" s="786"/>
      <c r="K35" s="786"/>
      <c r="L35" s="786"/>
      <c r="M35" s="786"/>
      <c r="N35" s="786"/>
      <c r="O35" s="786"/>
      <c r="P35" s="787"/>
      <c r="Q35" s="788">
        <v>2</v>
      </c>
      <c r="R35" s="789"/>
      <c r="S35" s="789"/>
      <c r="T35" s="789"/>
      <c r="U35" s="789"/>
      <c r="V35" s="789">
        <v>0</v>
      </c>
      <c r="W35" s="789"/>
      <c r="X35" s="789"/>
      <c r="Y35" s="789"/>
      <c r="Z35" s="789"/>
      <c r="AA35" s="789">
        <v>2</v>
      </c>
      <c r="AB35" s="789"/>
      <c r="AC35" s="789"/>
      <c r="AD35" s="789"/>
      <c r="AE35" s="790"/>
      <c r="AF35" s="791">
        <v>2</v>
      </c>
      <c r="AG35" s="792"/>
      <c r="AH35" s="792"/>
      <c r="AI35" s="792"/>
      <c r="AJ35" s="793"/>
      <c r="AK35" s="836"/>
      <c r="AL35" s="832"/>
      <c r="AM35" s="832"/>
      <c r="AN35" s="832"/>
      <c r="AO35" s="832"/>
      <c r="AP35" s="832">
        <v>0</v>
      </c>
      <c r="AQ35" s="832"/>
      <c r="AR35" s="832"/>
      <c r="AS35" s="832"/>
      <c r="AT35" s="832"/>
      <c r="AU35" s="832">
        <v>0</v>
      </c>
      <c r="AV35" s="832"/>
      <c r="AW35" s="832"/>
      <c r="AX35" s="832"/>
      <c r="AY35" s="832"/>
      <c r="AZ35" s="833">
        <v>0</v>
      </c>
      <c r="BA35" s="833"/>
      <c r="BB35" s="833"/>
      <c r="BC35" s="833"/>
      <c r="BD35" s="833"/>
      <c r="BE35" s="834" t="s">
        <v>396</v>
      </c>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94"/>
      <c r="EA35" s="230"/>
    </row>
    <row r="36" spans="1:131" ht="26.25" customHeight="1" x14ac:dyDescent="0.15">
      <c r="A36" s="242">
        <v>9</v>
      </c>
      <c r="B36" s="785"/>
      <c r="C36" s="786"/>
      <c r="D36" s="786"/>
      <c r="E36" s="786"/>
      <c r="F36" s="786"/>
      <c r="G36" s="786"/>
      <c r="H36" s="786"/>
      <c r="I36" s="786"/>
      <c r="J36" s="786"/>
      <c r="K36" s="786"/>
      <c r="L36" s="786"/>
      <c r="M36" s="786"/>
      <c r="N36" s="786"/>
      <c r="O36" s="786"/>
      <c r="P36" s="787"/>
      <c r="Q36" s="788"/>
      <c r="R36" s="789"/>
      <c r="S36" s="789"/>
      <c r="T36" s="789"/>
      <c r="U36" s="789"/>
      <c r="V36" s="789"/>
      <c r="W36" s="789"/>
      <c r="X36" s="789"/>
      <c r="Y36" s="789"/>
      <c r="Z36" s="789"/>
      <c r="AA36" s="789"/>
      <c r="AB36" s="789"/>
      <c r="AC36" s="789"/>
      <c r="AD36" s="789"/>
      <c r="AE36" s="790"/>
      <c r="AF36" s="791"/>
      <c r="AG36" s="792"/>
      <c r="AH36" s="792"/>
      <c r="AI36" s="792"/>
      <c r="AJ36" s="793"/>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94"/>
      <c r="EA36" s="230"/>
    </row>
    <row r="37" spans="1:131" ht="26.25" customHeight="1" x14ac:dyDescent="0.15">
      <c r="A37" s="242">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94"/>
      <c r="EA37" s="230"/>
    </row>
    <row r="38" spans="1:131" ht="26.25" customHeight="1" x14ac:dyDescent="0.15">
      <c r="A38" s="242">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94"/>
      <c r="EA38" s="230"/>
    </row>
    <row r="39" spans="1:131" ht="26.25" customHeight="1" x14ac:dyDescent="0.15">
      <c r="A39" s="242">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94"/>
      <c r="EA39" s="230"/>
    </row>
    <row r="40" spans="1:131" ht="26.25" customHeight="1" x14ac:dyDescent="0.15">
      <c r="A40" s="238">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94"/>
      <c r="EA40" s="230"/>
    </row>
    <row r="41" spans="1:131" ht="26.25" customHeight="1" x14ac:dyDescent="0.15">
      <c r="A41" s="238">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94"/>
      <c r="EA41" s="230"/>
    </row>
    <row r="42" spans="1:131" ht="26.25" customHeight="1" x14ac:dyDescent="0.15">
      <c r="A42" s="238">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94"/>
      <c r="EA42" s="230"/>
    </row>
    <row r="43" spans="1:131" ht="26.25" customHeight="1" x14ac:dyDescent="0.15">
      <c r="A43" s="238">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94"/>
      <c r="EA43" s="230"/>
    </row>
    <row r="44" spans="1:131" ht="26.25" customHeight="1" x14ac:dyDescent="0.15">
      <c r="A44" s="238">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94"/>
      <c r="EA44" s="230"/>
    </row>
    <row r="45" spans="1:131" ht="26.25" customHeight="1" x14ac:dyDescent="0.15">
      <c r="A45" s="238">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94"/>
      <c r="EA45" s="230"/>
    </row>
    <row r="46" spans="1:131" ht="26.25" customHeight="1" x14ac:dyDescent="0.15">
      <c r="A46" s="238">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94"/>
      <c r="EA46" s="230"/>
    </row>
    <row r="47" spans="1:131" ht="26.25" customHeight="1" x14ac:dyDescent="0.15">
      <c r="A47" s="238">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94"/>
      <c r="EA47" s="230"/>
    </row>
    <row r="48" spans="1:131" ht="26.25" customHeight="1" x14ac:dyDescent="0.15">
      <c r="A48" s="238">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94"/>
      <c r="EA48" s="230"/>
    </row>
    <row r="49" spans="1:131" ht="26.25" customHeight="1" x14ac:dyDescent="0.15">
      <c r="A49" s="238">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94"/>
      <c r="EA49" s="230"/>
    </row>
    <row r="50" spans="1:131" ht="26.25" customHeight="1" x14ac:dyDescent="0.15">
      <c r="A50" s="238">
        <v>23</v>
      </c>
      <c r="B50" s="785"/>
      <c r="C50" s="786"/>
      <c r="D50" s="786"/>
      <c r="E50" s="786"/>
      <c r="F50" s="786"/>
      <c r="G50" s="786"/>
      <c r="H50" s="786"/>
      <c r="I50" s="786"/>
      <c r="J50" s="786"/>
      <c r="K50" s="786"/>
      <c r="L50" s="786"/>
      <c r="M50" s="786"/>
      <c r="N50" s="786"/>
      <c r="O50" s="786"/>
      <c r="P50" s="787"/>
      <c r="Q50" s="837"/>
      <c r="R50" s="838"/>
      <c r="S50" s="838"/>
      <c r="T50" s="838"/>
      <c r="U50" s="838"/>
      <c r="V50" s="838"/>
      <c r="W50" s="838"/>
      <c r="X50" s="838"/>
      <c r="Y50" s="838"/>
      <c r="Z50" s="838"/>
      <c r="AA50" s="838"/>
      <c r="AB50" s="838"/>
      <c r="AC50" s="838"/>
      <c r="AD50" s="838"/>
      <c r="AE50" s="839"/>
      <c r="AF50" s="791"/>
      <c r="AG50" s="792"/>
      <c r="AH50" s="792"/>
      <c r="AI50" s="792"/>
      <c r="AJ50" s="793"/>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94"/>
      <c r="EA50" s="230"/>
    </row>
    <row r="51" spans="1:131" ht="26.25" customHeight="1" x14ac:dyDescent="0.15">
      <c r="A51" s="238">
        <v>24</v>
      </c>
      <c r="B51" s="785"/>
      <c r="C51" s="786"/>
      <c r="D51" s="786"/>
      <c r="E51" s="786"/>
      <c r="F51" s="786"/>
      <c r="G51" s="786"/>
      <c r="H51" s="786"/>
      <c r="I51" s="786"/>
      <c r="J51" s="786"/>
      <c r="K51" s="786"/>
      <c r="L51" s="786"/>
      <c r="M51" s="786"/>
      <c r="N51" s="786"/>
      <c r="O51" s="786"/>
      <c r="P51" s="787"/>
      <c r="Q51" s="837"/>
      <c r="R51" s="838"/>
      <c r="S51" s="838"/>
      <c r="T51" s="838"/>
      <c r="U51" s="838"/>
      <c r="V51" s="838"/>
      <c r="W51" s="838"/>
      <c r="X51" s="838"/>
      <c r="Y51" s="838"/>
      <c r="Z51" s="838"/>
      <c r="AA51" s="838"/>
      <c r="AB51" s="838"/>
      <c r="AC51" s="838"/>
      <c r="AD51" s="838"/>
      <c r="AE51" s="839"/>
      <c r="AF51" s="791"/>
      <c r="AG51" s="792"/>
      <c r="AH51" s="792"/>
      <c r="AI51" s="792"/>
      <c r="AJ51" s="793"/>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94"/>
      <c r="EA51" s="230"/>
    </row>
    <row r="52" spans="1:131" ht="26.25" customHeight="1" x14ac:dyDescent="0.15">
      <c r="A52" s="238">
        <v>25</v>
      </c>
      <c r="B52" s="785"/>
      <c r="C52" s="786"/>
      <c r="D52" s="786"/>
      <c r="E52" s="786"/>
      <c r="F52" s="786"/>
      <c r="G52" s="786"/>
      <c r="H52" s="786"/>
      <c r="I52" s="786"/>
      <c r="J52" s="786"/>
      <c r="K52" s="786"/>
      <c r="L52" s="786"/>
      <c r="M52" s="786"/>
      <c r="N52" s="786"/>
      <c r="O52" s="786"/>
      <c r="P52" s="787"/>
      <c r="Q52" s="837"/>
      <c r="R52" s="838"/>
      <c r="S52" s="838"/>
      <c r="T52" s="838"/>
      <c r="U52" s="838"/>
      <c r="V52" s="838"/>
      <c r="W52" s="838"/>
      <c r="X52" s="838"/>
      <c r="Y52" s="838"/>
      <c r="Z52" s="838"/>
      <c r="AA52" s="838"/>
      <c r="AB52" s="838"/>
      <c r="AC52" s="838"/>
      <c r="AD52" s="838"/>
      <c r="AE52" s="839"/>
      <c r="AF52" s="791"/>
      <c r="AG52" s="792"/>
      <c r="AH52" s="792"/>
      <c r="AI52" s="792"/>
      <c r="AJ52" s="793"/>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94"/>
      <c r="EA52" s="230"/>
    </row>
    <row r="53" spans="1:131" ht="26.25" customHeight="1" x14ac:dyDescent="0.15">
      <c r="A53" s="238">
        <v>26</v>
      </c>
      <c r="B53" s="785"/>
      <c r="C53" s="786"/>
      <c r="D53" s="786"/>
      <c r="E53" s="786"/>
      <c r="F53" s="786"/>
      <c r="G53" s="786"/>
      <c r="H53" s="786"/>
      <c r="I53" s="786"/>
      <c r="J53" s="786"/>
      <c r="K53" s="786"/>
      <c r="L53" s="786"/>
      <c r="M53" s="786"/>
      <c r="N53" s="786"/>
      <c r="O53" s="786"/>
      <c r="P53" s="787"/>
      <c r="Q53" s="837"/>
      <c r="R53" s="838"/>
      <c r="S53" s="838"/>
      <c r="T53" s="838"/>
      <c r="U53" s="838"/>
      <c r="V53" s="838"/>
      <c r="W53" s="838"/>
      <c r="X53" s="838"/>
      <c r="Y53" s="838"/>
      <c r="Z53" s="838"/>
      <c r="AA53" s="838"/>
      <c r="AB53" s="838"/>
      <c r="AC53" s="838"/>
      <c r="AD53" s="838"/>
      <c r="AE53" s="839"/>
      <c r="AF53" s="791"/>
      <c r="AG53" s="792"/>
      <c r="AH53" s="792"/>
      <c r="AI53" s="792"/>
      <c r="AJ53" s="793"/>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94"/>
      <c r="EA53" s="230"/>
    </row>
    <row r="54" spans="1:131" ht="26.25" customHeight="1" x14ac:dyDescent="0.15">
      <c r="A54" s="238">
        <v>27</v>
      </c>
      <c r="B54" s="785"/>
      <c r="C54" s="786"/>
      <c r="D54" s="786"/>
      <c r="E54" s="786"/>
      <c r="F54" s="786"/>
      <c r="G54" s="786"/>
      <c r="H54" s="786"/>
      <c r="I54" s="786"/>
      <c r="J54" s="786"/>
      <c r="K54" s="786"/>
      <c r="L54" s="786"/>
      <c r="M54" s="786"/>
      <c r="N54" s="786"/>
      <c r="O54" s="786"/>
      <c r="P54" s="787"/>
      <c r="Q54" s="837"/>
      <c r="R54" s="838"/>
      <c r="S54" s="838"/>
      <c r="T54" s="838"/>
      <c r="U54" s="838"/>
      <c r="V54" s="838"/>
      <c r="W54" s="838"/>
      <c r="X54" s="838"/>
      <c r="Y54" s="838"/>
      <c r="Z54" s="838"/>
      <c r="AA54" s="838"/>
      <c r="AB54" s="838"/>
      <c r="AC54" s="838"/>
      <c r="AD54" s="838"/>
      <c r="AE54" s="839"/>
      <c r="AF54" s="791"/>
      <c r="AG54" s="792"/>
      <c r="AH54" s="792"/>
      <c r="AI54" s="792"/>
      <c r="AJ54" s="793"/>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94"/>
      <c r="EA54" s="230"/>
    </row>
    <row r="55" spans="1:131" ht="26.25" customHeight="1" x14ac:dyDescent="0.15">
      <c r="A55" s="238">
        <v>28</v>
      </c>
      <c r="B55" s="785"/>
      <c r="C55" s="786"/>
      <c r="D55" s="786"/>
      <c r="E55" s="786"/>
      <c r="F55" s="786"/>
      <c r="G55" s="786"/>
      <c r="H55" s="786"/>
      <c r="I55" s="786"/>
      <c r="J55" s="786"/>
      <c r="K55" s="786"/>
      <c r="L55" s="786"/>
      <c r="M55" s="786"/>
      <c r="N55" s="786"/>
      <c r="O55" s="786"/>
      <c r="P55" s="787"/>
      <c r="Q55" s="837"/>
      <c r="R55" s="838"/>
      <c r="S55" s="838"/>
      <c r="T55" s="838"/>
      <c r="U55" s="838"/>
      <c r="V55" s="838"/>
      <c r="W55" s="838"/>
      <c r="X55" s="838"/>
      <c r="Y55" s="838"/>
      <c r="Z55" s="838"/>
      <c r="AA55" s="838"/>
      <c r="AB55" s="838"/>
      <c r="AC55" s="838"/>
      <c r="AD55" s="838"/>
      <c r="AE55" s="839"/>
      <c r="AF55" s="791"/>
      <c r="AG55" s="792"/>
      <c r="AH55" s="792"/>
      <c r="AI55" s="792"/>
      <c r="AJ55" s="793"/>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94"/>
      <c r="EA55" s="230"/>
    </row>
    <row r="56" spans="1:131" ht="26.25" customHeight="1" x14ac:dyDescent="0.15">
      <c r="A56" s="238">
        <v>29</v>
      </c>
      <c r="B56" s="785"/>
      <c r="C56" s="786"/>
      <c r="D56" s="786"/>
      <c r="E56" s="786"/>
      <c r="F56" s="786"/>
      <c r="G56" s="786"/>
      <c r="H56" s="786"/>
      <c r="I56" s="786"/>
      <c r="J56" s="786"/>
      <c r="K56" s="786"/>
      <c r="L56" s="786"/>
      <c r="M56" s="786"/>
      <c r="N56" s="786"/>
      <c r="O56" s="786"/>
      <c r="P56" s="787"/>
      <c r="Q56" s="837"/>
      <c r="R56" s="838"/>
      <c r="S56" s="838"/>
      <c r="T56" s="838"/>
      <c r="U56" s="838"/>
      <c r="V56" s="838"/>
      <c r="W56" s="838"/>
      <c r="X56" s="838"/>
      <c r="Y56" s="838"/>
      <c r="Z56" s="838"/>
      <c r="AA56" s="838"/>
      <c r="AB56" s="838"/>
      <c r="AC56" s="838"/>
      <c r="AD56" s="838"/>
      <c r="AE56" s="839"/>
      <c r="AF56" s="791"/>
      <c r="AG56" s="792"/>
      <c r="AH56" s="792"/>
      <c r="AI56" s="792"/>
      <c r="AJ56" s="793"/>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94"/>
      <c r="EA56" s="230"/>
    </row>
    <row r="57" spans="1:131" ht="26.25" customHeight="1" x14ac:dyDescent="0.15">
      <c r="A57" s="238">
        <v>30</v>
      </c>
      <c r="B57" s="785"/>
      <c r="C57" s="786"/>
      <c r="D57" s="786"/>
      <c r="E57" s="786"/>
      <c r="F57" s="786"/>
      <c r="G57" s="786"/>
      <c r="H57" s="786"/>
      <c r="I57" s="786"/>
      <c r="J57" s="786"/>
      <c r="K57" s="786"/>
      <c r="L57" s="786"/>
      <c r="M57" s="786"/>
      <c r="N57" s="786"/>
      <c r="O57" s="786"/>
      <c r="P57" s="787"/>
      <c r="Q57" s="837"/>
      <c r="R57" s="838"/>
      <c r="S57" s="838"/>
      <c r="T57" s="838"/>
      <c r="U57" s="838"/>
      <c r="V57" s="838"/>
      <c r="W57" s="838"/>
      <c r="X57" s="838"/>
      <c r="Y57" s="838"/>
      <c r="Z57" s="838"/>
      <c r="AA57" s="838"/>
      <c r="AB57" s="838"/>
      <c r="AC57" s="838"/>
      <c r="AD57" s="838"/>
      <c r="AE57" s="839"/>
      <c r="AF57" s="791"/>
      <c r="AG57" s="792"/>
      <c r="AH57" s="792"/>
      <c r="AI57" s="792"/>
      <c r="AJ57" s="793"/>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94"/>
      <c r="EA57" s="230"/>
    </row>
    <row r="58" spans="1:131" ht="26.25" customHeight="1" x14ac:dyDescent="0.15">
      <c r="A58" s="238">
        <v>31</v>
      </c>
      <c r="B58" s="785"/>
      <c r="C58" s="786"/>
      <c r="D58" s="786"/>
      <c r="E58" s="786"/>
      <c r="F58" s="786"/>
      <c r="G58" s="786"/>
      <c r="H58" s="786"/>
      <c r="I58" s="786"/>
      <c r="J58" s="786"/>
      <c r="K58" s="786"/>
      <c r="L58" s="786"/>
      <c r="M58" s="786"/>
      <c r="N58" s="786"/>
      <c r="O58" s="786"/>
      <c r="P58" s="787"/>
      <c r="Q58" s="837"/>
      <c r="R58" s="838"/>
      <c r="S58" s="838"/>
      <c r="T58" s="838"/>
      <c r="U58" s="838"/>
      <c r="V58" s="838"/>
      <c r="W58" s="838"/>
      <c r="X58" s="838"/>
      <c r="Y58" s="838"/>
      <c r="Z58" s="838"/>
      <c r="AA58" s="838"/>
      <c r="AB58" s="838"/>
      <c r="AC58" s="838"/>
      <c r="AD58" s="838"/>
      <c r="AE58" s="839"/>
      <c r="AF58" s="791"/>
      <c r="AG58" s="792"/>
      <c r="AH58" s="792"/>
      <c r="AI58" s="792"/>
      <c r="AJ58" s="793"/>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94"/>
      <c r="EA58" s="230"/>
    </row>
    <row r="59" spans="1:131" ht="26.25" customHeight="1" x14ac:dyDescent="0.15">
      <c r="A59" s="238">
        <v>32</v>
      </c>
      <c r="B59" s="785"/>
      <c r="C59" s="786"/>
      <c r="D59" s="786"/>
      <c r="E59" s="786"/>
      <c r="F59" s="786"/>
      <c r="G59" s="786"/>
      <c r="H59" s="786"/>
      <c r="I59" s="786"/>
      <c r="J59" s="786"/>
      <c r="K59" s="786"/>
      <c r="L59" s="786"/>
      <c r="M59" s="786"/>
      <c r="N59" s="786"/>
      <c r="O59" s="786"/>
      <c r="P59" s="787"/>
      <c r="Q59" s="837"/>
      <c r="R59" s="838"/>
      <c r="S59" s="838"/>
      <c r="T59" s="838"/>
      <c r="U59" s="838"/>
      <c r="V59" s="838"/>
      <c r="W59" s="838"/>
      <c r="X59" s="838"/>
      <c r="Y59" s="838"/>
      <c r="Z59" s="838"/>
      <c r="AA59" s="838"/>
      <c r="AB59" s="838"/>
      <c r="AC59" s="838"/>
      <c r="AD59" s="838"/>
      <c r="AE59" s="839"/>
      <c r="AF59" s="791"/>
      <c r="AG59" s="792"/>
      <c r="AH59" s="792"/>
      <c r="AI59" s="792"/>
      <c r="AJ59" s="793"/>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94"/>
      <c r="EA59" s="230"/>
    </row>
    <row r="60" spans="1:131" ht="26.25" customHeight="1" x14ac:dyDescent="0.15">
      <c r="A60" s="238">
        <v>33</v>
      </c>
      <c r="B60" s="785"/>
      <c r="C60" s="786"/>
      <c r="D60" s="786"/>
      <c r="E60" s="786"/>
      <c r="F60" s="786"/>
      <c r="G60" s="786"/>
      <c r="H60" s="786"/>
      <c r="I60" s="786"/>
      <c r="J60" s="786"/>
      <c r="K60" s="786"/>
      <c r="L60" s="786"/>
      <c r="M60" s="786"/>
      <c r="N60" s="786"/>
      <c r="O60" s="786"/>
      <c r="P60" s="787"/>
      <c r="Q60" s="837"/>
      <c r="R60" s="838"/>
      <c r="S60" s="838"/>
      <c r="T60" s="838"/>
      <c r="U60" s="838"/>
      <c r="V60" s="838"/>
      <c r="W60" s="838"/>
      <c r="X60" s="838"/>
      <c r="Y60" s="838"/>
      <c r="Z60" s="838"/>
      <c r="AA60" s="838"/>
      <c r="AB60" s="838"/>
      <c r="AC60" s="838"/>
      <c r="AD60" s="838"/>
      <c r="AE60" s="839"/>
      <c r="AF60" s="791"/>
      <c r="AG60" s="792"/>
      <c r="AH60" s="792"/>
      <c r="AI60" s="792"/>
      <c r="AJ60" s="793"/>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94"/>
      <c r="EA60" s="230"/>
    </row>
    <row r="61" spans="1:131" ht="26.25" customHeight="1" thickBot="1" x14ac:dyDescent="0.2">
      <c r="A61" s="238">
        <v>34</v>
      </c>
      <c r="B61" s="785"/>
      <c r="C61" s="786"/>
      <c r="D61" s="786"/>
      <c r="E61" s="786"/>
      <c r="F61" s="786"/>
      <c r="G61" s="786"/>
      <c r="H61" s="786"/>
      <c r="I61" s="786"/>
      <c r="J61" s="786"/>
      <c r="K61" s="786"/>
      <c r="L61" s="786"/>
      <c r="M61" s="786"/>
      <c r="N61" s="786"/>
      <c r="O61" s="786"/>
      <c r="P61" s="787"/>
      <c r="Q61" s="837"/>
      <c r="R61" s="838"/>
      <c r="S61" s="838"/>
      <c r="T61" s="838"/>
      <c r="U61" s="838"/>
      <c r="V61" s="838"/>
      <c r="W61" s="838"/>
      <c r="X61" s="838"/>
      <c r="Y61" s="838"/>
      <c r="Z61" s="838"/>
      <c r="AA61" s="838"/>
      <c r="AB61" s="838"/>
      <c r="AC61" s="838"/>
      <c r="AD61" s="838"/>
      <c r="AE61" s="839"/>
      <c r="AF61" s="791"/>
      <c r="AG61" s="792"/>
      <c r="AH61" s="792"/>
      <c r="AI61" s="792"/>
      <c r="AJ61" s="793"/>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94"/>
      <c r="EA61" s="230"/>
    </row>
    <row r="62" spans="1:131" ht="26.25" customHeight="1" x14ac:dyDescent="0.15">
      <c r="A62" s="238">
        <v>35</v>
      </c>
      <c r="B62" s="785"/>
      <c r="C62" s="786"/>
      <c r="D62" s="786"/>
      <c r="E62" s="786"/>
      <c r="F62" s="786"/>
      <c r="G62" s="786"/>
      <c r="H62" s="786"/>
      <c r="I62" s="786"/>
      <c r="J62" s="786"/>
      <c r="K62" s="786"/>
      <c r="L62" s="786"/>
      <c r="M62" s="786"/>
      <c r="N62" s="786"/>
      <c r="O62" s="786"/>
      <c r="P62" s="787"/>
      <c r="Q62" s="837"/>
      <c r="R62" s="838"/>
      <c r="S62" s="838"/>
      <c r="T62" s="838"/>
      <c r="U62" s="838"/>
      <c r="V62" s="838"/>
      <c r="W62" s="838"/>
      <c r="X62" s="838"/>
      <c r="Y62" s="838"/>
      <c r="Z62" s="838"/>
      <c r="AA62" s="838"/>
      <c r="AB62" s="838"/>
      <c r="AC62" s="838"/>
      <c r="AD62" s="838"/>
      <c r="AE62" s="839"/>
      <c r="AF62" s="791"/>
      <c r="AG62" s="792"/>
      <c r="AH62" s="792"/>
      <c r="AI62" s="792"/>
      <c r="AJ62" s="793"/>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398</v>
      </c>
      <c r="BK62" s="810"/>
      <c r="BL62" s="810"/>
      <c r="BM62" s="810"/>
      <c r="BN62" s="811"/>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94"/>
      <c r="EA62" s="230"/>
    </row>
    <row r="63" spans="1:131" ht="26.25" customHeight="1" thickBot="1" x14ac:dyDescent="0.2">
      <c r="A63" s="240" t="s">
        <v>376</v>
      </c>
      <c r="B63" s="795" t="s">
        <v>399</v>
      </c>
      <c r="C63" s="796"/>
      <c r="D63" s="796"/>
      <c r="E63" s="796"/>
      <c r="F63" s="796"/>
      <c r="G63" s="796"/>
      <c r="H63" s="796"/>
      <c r="I63" s="796"/>
      <c r="J63" s="796"/>
      <c r="K63" s="796"/>
      <c r="L63" s="796"/>
      <c r="M63" s="796"/>
      <c r="N63" s="796"/>
      <c r="O63" s="796"/>
      <c r="P63" s="797"/>
      <c r="Q63" s="842"/>
      <c r="R63" s="843"/>
      <c r="S63" s="843"/>
      <c r="T63" s="843"/>
      <c r="U63" s="843"/>
      <c r="V63" s="843"/>
      <c r="W63" s="843"/>
      <c r="X63" s="843"/>
      <c r="Y63" s="843"/>
      <c r="Z63" s="843"/>
      <c r="AA63" s="843"/>
      <c r="AB63" s="843"/>
      <c r="AC63" s="843"/>
      <c r="AD63" s="843"/>
      <c r="AE63" s="844"/>
      <c r="AF63" s="845">
        <v>441</v>
      </c>
      <c r="AG63" s="846"/>
      <c r="AH63" s="846"/>
      <c r="AI63" s="846"/>
      <c r="AJ63" s="847"/>
      <c r="AK63" s="848"/>
      <c r="AL63" s="843"/>
      <c r="AM63" s="843"/>
      <c r="AN63" s="843"/>
      <c r="AO63" s="843"/>
      <c r="AP63" s="846">
        <f>SUM(AP28:AT35)</f>
        <v>3326</v>
      </c>
      <c r="AQ63" s="846"/>
      <c r="AR63" s="846"/>
      <c r="AS63" s="846"/>
      <c r="AT63" s="846"/>
      <c r="AU63" s="846">
        <f>SUM(AU28:AY35)</f>
        <v>2426</v>
      </c>
      <c r="AV63" s="846"/>
      <c r="AW63" s="846"/>
      <c r="AX63" s="846"/>
      <c r="AY63" s="846"/>
      <c r="AZ63" s="850"/>
      <c r="BA63" s="850"/>
      <c r="BB63" s="850"/>
      <c r="BC63" s="850"/>
      <c r="BD63" s="850"/>
      <c r="BE63" s="846" t="s">
        <v>558</v>
      </c>
      <c r="BF63" s="846"/>
      <c r="BG63" s="846"/>
      <c r="BH63" s="846"/>
      <c r="BI63" s="846"/>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94"/>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7"/>
      <c r="AH66" s="817"/>
      <c r="AI66" s="817"/>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20"/>
      <c r="AH67" s="820"/>
      <c r="AI67" s="820"/>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559</v>
      </c>
      <c r="C68" s="870"/>
      <c r="D68" s="870"/>
      <c r="E68" s="870"/>
      <c r="F68" s="870"/>
      <c r="G68" s="870"/>
      <c r="H68" s="870"/>
      <c r="I68" s="870"/>
      <c r="J68" s="870"/>
      <c r="K68" s="870"/>
      <c r="L68" s="870"/>
      <c r="M68" s="870"/>
      <c r="N68" s="870"/>
      <c r="O68" s="870"/>
      <c r="P68" s="871"/>
      <c r="Q68" s="872">
        <v>1025</v>
      </c>
      <c r="R68" s="866"/>
      <c r="S68" s="866"/>
      <c r="T68" s="866"/>
      <c r="U68" s="866"/>
      <c r="V68" s="866">
        <v>893</v>
      </c>
      <c r="W68" s="866"/>
      <c r="X68" s="866"/>
      <c r="Y68" s="866"/>
      <c r="Z68" s="866"/>
      <c r="AA68" s="866">
        <v>132</v>
      </c>
      <c r="AB68" s="866"/>
      <c r="AC68" s="866"/>
      <c r="AD68" s="866"/>
      <c r="AE68" s="866"/>
      <c r="AF68" s="866">
        <v>132</v>
      </c>
      <c r="AG68" s="866"/>
      <c r="AH68" s="866"/>
      <c r="AI68" s="866"/>
      <c r="AJ68" s="866"/>
      <c r="AK68" s="866" t="s">
        <v>558</v>
      </c>
      <c r="AL68" s="866"/>
      <c r="AM68" s="866"/>
      <c r="AN68" s="866"/>
      <c r="AO68" s="866"/>
      <c r="AP68" s="866">
        <v>1814</v>
      </c>
      <c r="AQ68" s="866"/>
      <c r="AR68" s="866"/>
      <c r="AS68" s="866"/>
      <c r="AT68" s="866"/>
      <c r="AU68" s="866">
        <v>67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722</v>
      </c>
      <c r="R69" s="832"/>
      <c r="S69" s="832"/>
      <c r="T69" s="832"/>
      <c r="U69" s="832"/>
      <c r="V69" s="832">
        <v>641</v>
      </c>
      <c r="W69" s="832"/>
      <c r="X69" s="832"/>
      <c r="Y69" s="832"/>
      <c r="Z69" s="832"/>
      <c r="AA69" s="832">
        <v>81</v>
      </c>
      <c r="AB69" s="832"/>
      <c r="AC69" s="832"/>
      <c r="AD69" s="832"/>
      <c r="AE69" s="832"/>
      <c r="AF69" s="832">
        <v>81</v>
      </c>
      <c r="AG69" s="832"/>
      <c r="AH69" s="832"/>
      <c r="AI69" s="832"/>
      <c r="AJ69" s="832"/>
      <c r="AK69" s="832">
        <v>128</v>
      </c>
      <c r="AL69" s="832"/>
      <c r="AM69" s="832"/>
      <c r="AN69" s="832"/>
      <c r="AO69" s="832"/>
      <c r="AP69" s="832" t="s">
        <v>558</v>
      </c>
      <c r="AQ69" s="832"/>
      <c r="AR69" s="832"/>
      <c r="AS69" s="832"/>
      <c r="AT69" s="832"/>
      <c r="AU69" s="832" t="s">
        <v>558</v>
      </c>
      <c r="AV69" s="832"/>
      <c r="AW69" s="832"/>
      <c r="AX69" s="832"/>
      <c r="AY69" s="832"/>
      <c r="AZ69" s="834"/>
      <c r="BA69" s="834"/>
      <c r="BB69" s="834"/>
      <c r="BC69" s="834"/>
      <c r="BD69" s="835"/>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561</v>
      </c>
      <c r="C70" s="874"/>
      <c r="D70" s="874"/>
      <c r="E70" s="874"/>
      <c r="F70" s="874"/>
      <c r="G70" s="874"/>
      <c r="H70" s="874"/>
      <c r="I70" s="874"/>
      <c r="J70" s="874"/>
      <c r="K70" s="874"/>
      <c r="L70" s="874"/>
      <c r="M70" s="874"/>
      <c r="N70" s="874"/>
      <c r="O70" s="874"/>
      <c r="P70" s="875"/>
      <c r="Q70" s="876">
        <v>5892</v>
      </c>
      <c r="R70" s="832"/>
      <c r="S70" s="832"/>
      <c r="T70" s="832"/>
      <c r="U70" s="832"/>
      <c r="V70" s="832">
        <v>5654</v>
      </c>
      <c r="W70" s="832"/>
      <c r="X70" s="832"/>
      <c r="Y70" s="832"/>
      <c r="Z70" s="832"/>
      <c r="AA70" s="832">
        <v>238</v>
      </c>
      <c r="AB70" s="832"/>
      <c r="AC70" s="832"/>
      <c r="AD70" s="832"/>
      <c r="AE70" s="832"/>
      <c r="AF70" s="832">
        <v>238</v>
      </c>
      <c r="AG70" s="832"/>
      <c r="AH70" s="832"/>
      <c r="AI70" s="832"/>
      <c r="AJ70" s="832"/>
      <c r="AK70" s="832" t="s">
        <v>558</v>
      </c>
      <c r="AL70" s="832"/>
      <c r="AM70" s="832"/>
      <c r="AN70" s="832"/>
      <c r="AO70" s="832"/>
      <c r="AP70" s="832" t="s">
        <v>558</v>
      </c>
      <c r="AQ70" s="832"/>
      <c r="AR70" s="832"/>
      <c r="AS70" s="832"/>
      <c r="AT70" s="832"/>
      <c r="AU70" s="832" t="s">
        <v>558</v>
      </c>
      <c r="AV70" s="832"/>
      <c r="AW70" s="832"/>
      <c r="AX70" s="832"/>
      <c r="AY70" s="832"/>
      <c r="AZ70" s="834"/>
      <c r="BA70" s="834"/>
      <c r="BB70" s="834"/>
      <c r="BC70" s="834"/>
      <c r="BD70" s="835"/>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562</v>
      </c>
      <c r="C71" s="874"/>
      <c r="D71" s="874"/>
      <c r="E71" s="874"/>
      <c r="F71" s="874"/>
      <c r="G71" s="874"/>
      <c r="H71" s="874"/>
      <c r="I71" s="874"/>
      <c r="J71" s="874"/>
      <c r="K71" s="874"/>
      <c r="L71" s="874"/>
      <c r="M71" s="874"/>
      <c r="N71" s="874"/>
      <c r="O71" s="874"/>
      <c r="P71" s="875"/>
      <c r="Q71" s="876">
        <v>1726</v>
      </c>
      <c r="R71" s="832"/>
      <c r="S71" s="832"/>
      <c r="T71" s="832"/>
      <c r="U71" s="832"/>
      <c r="V71" s="832">
        <v>1722</v>
      </c>
      <c r="W71" s="832"/>
      <c r="X71" s="832"/>
      <c r="Y71" s="832"/>
      <c r="Z71" s="832"/>
      <c r="AA71" s="832">
        <v>3</v>
      </c>
      <c r="AB71" s="832"/>
      <c r="AC71" s="832"/>
      <c r="AD71" s="832"/>
      <c r="AE71" s="832"/>
      <c r="AF71" s="832">
        <v>3</v>
      </c>
      <c r="AG71" s="832"/>
      <c r="AH71" s="832"/>
      <c r="AI71" s="832"/>
      <c r="AJ71" s="832"/>
      <c r="AK71" s="832">
        <v>38</v>
      </c>
      <c r="AL71" s="832"/>
      <c r="AM71" s="832"/>
      <c r="AN71" s="832"/>
      <c r="AO71" s="832"/>
      <c r="AP71" s="832" t="s">
        <v>558</v>
      </c>
      <c r="AQ71" s="832"/>
      <c r="AR71" s="832"/>
      <c r="AS71" s="832"/>
      <c r="AT71" s="832"/>
      <c r="AU71" s="832" t="s">
        <v>558</v>
      </c>
      <c r="AV71" s="832"/>
      <c r="AW71" s="832"/>
      <c r="AX71" s="832"/>
      <c r="AY71" s="832"/>
      <c r="AZ71" s="834"/>
      <c r="BA71" s="834"/>
      <c r="BB71" s="834"/>
      <c r="BC71" s="834"/>
      <c r="BD71" s="835"/>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33.75" customHeight="1" x14ac:dyDescent="0.15">
      <c r="A72" s="238">
        <v>5</v>
      </c>
      <c r="B72" s="877" t="s">
        <v>567</v>
      </c>
      <c r="C72" s="874"/>
      <c r="D72" s="874"/>
      <c r="E72" s="874"/>
      <c r="F72" s="874"/>
      <c r="G72" s="874"/>
      <c r="H72" s="874"/>
      <c r="I72" s="874"/>
      <c r="J72" s="874"/>
      <c r="K72" s="874"/>
      <c r="L72" s="874"/>
      <c r="M72" s="874"/>
      <c r="N72" s="874"/>
      <c r="O72" s="874"/>
      <c r="P72" s="875"/>
      <c r="Q72" s="876">
        <v>3</v>
      </c>
      <c r="R72" s="832"/>
      <c r="S72" s="832"/>
      <c r="T72" s="832"/>
      <c r="U72" s="832"/>
      <c r="V72" s="832">
        <v>3</v>
      </c>
      <c r="W72" s="832"/>
      <c r="X72" s="832"/>
      <c r="Y72" s="832"/>
      <c r="Z72" s="832"/>
      <c r="AA72" s="832">
        <v>0</v>
      </c>
      <c r="AB72" s="832"/>
      <c r="AC72" s="832"/>
      <c r="AD72" s="832"/>
      <c r="AE72" s="832"/>
      <c r="AF72" s="832">
        <v>0</v>
      </c>
      <c r="AG72" s="832"/>
      <c r="AH72" s="832"/>
      <c r="AI72" s="832"/>
      <c r="AJ72" s="832"/>
      <c r="AK72" s="832" t="s">
        <v>558</v>
      </c>
      <c r="AL72" s="832"/>
      <c r="AM72" s="832"/>
      <c r="AN72" s="832"/>
      <c r="AO72" s="832"/>
      <c r="AP72" s="832" t="s">
        <v>558</v>
      </c>
      <c r="AQ72" s="832"/>
      <c r="AR72" s="832"/>
      <c r="AS72" s="832"/>
      <c r="AT72" s="832"/>
      <c r="AU72" s="832" t="s">
        <v>558</v>
      </c>
      <c r="AV72" s="832"/>
      <c r="AW72" s="832"/>
      <c r="AX72" s="832"/>
      <c r="AY72" s="832"/>
      <c r="AZ72" s="834"/>
      <c r="BA72" s="834"/>
      <c r="BB72" s="834"/>
      <c r="BC72" s="834"/>
      <c r="BD72" s="835"/>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563</v>
      </c>
      <c r="C73" s="874"/>
      <c r="D73" s="874"/>
      <c r="E73" s="874"/>
      <c r="F73" s="874"/>
      <c r="G73" s="874"/>
      <c r="H73" s="874"/>
      <c r="I73" s="874"/>
      <c r="J73" s="874"/>
      <c r="K73" s="874"/>
      <c r="L73" s="874"/>
      <c r="M73" s="874"/>
      <c r="N73" s="874"/>
      <c r="O73" s="874"/>
      <c r="P73" s="875"/>
      <c r="Q73" s="876">
        <v>12</v>
      </c>
      <c r="R73" s="832"/>
      <c r="S73" s="832"/>
      <c r="T73" s="832"/>
      <c r="U73" s="832"/>
      <c r="V73" s="832">
        <v>11</v>
      </c>
      <c r="W73" s="832"/>
      <c r="X73" s="832"/>
      <c r="Y73" s="832"/>
      <c r="Z73" s="832"/>
      <c r="AA73" s="832">
        <v>1</v>
      </c>
      <c r="AB73" s="832"/>
      <c r="AC73" s="832"/>
      <c r="AD73" s="832"/>
      <c r="AE73" s="832"/>
      <c r="AF73" s="832">
        <v>1</v>
      </c>
      <c r="AG73" s="832"/>
      <c r="AH73" s="832"/>
      <c r="AI73" s="832"/>
      <c r="AJ73" s="832"/>
      <c r="AK73" s="832" t="s">
        <v>558</v>
      </c>
      <c r="AL73" s="832"/>
      <c r="AM73" s="832"/>
      <c r="AN73" s="832"/>
      <c r="AO73" s="832"/>
      <c r="AP73" s="832" t="s">
        <v>558</v>
      </c>
      <c r="AQ73" s="832"/>
      <c r="AR73" s="832"/>
      <c r="AS73" s="832"/>
      <c r="AT73" s="832"/>
      <c r="AU73" s="832" t="s">
        <v>558</v>
      </c>
      <c r="AV73" s="832"/>
      <c r="AW73" s="832"/>
      <c r="AX73" s="832"/>
      <c r="AY73" s="832"/>
      <c r="AZ73" s="834"/>
      <c r="BA73" s="834"/>
      <c r="BB73" s="834"/>
      <c r="BC73" s="834"/>
      <c r="BD73" s="835"/>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564</v>
      </c>
      <c r="C74" s="874"/>
      <c r="D74" s="874"/>
      <c r="E74" s="874"/>
      <c r="F74" s="874"/>
      <c r="G74" s="874"/>
      <c r="H74" s="874"/>
      <c r="I74" s="874"/>
      <c r="J74" s="874"/>
      <c r="K74" s="874"/>
      <c r="L74" s="874"/>
      <c r="M74" s="874"/>
      <c r="N74" s="874"/>
      <c r="O74" s="874"/>
      <c r="P74" s="875"/>
      <c r="Q74" s="876">
        <v>846</v>
      </c>
      <c r="R74" s="832"/>
      <c r="S74" s="832"/>
      <c r="T74" s="832"/>
      <c r="U74" s="832"/>
      <c r="V74" s="832">
        <v>789</v>
      </c>
      <c r="W74" s="832"/>
      <c r="X74" s="832"/>
      <c r="Y74" s="832"/>
      <c r="Z74" s="832"/>
      <c r="AA74" s="832">
        <v>57</v>
      </c>
      <c r="AB74" s="832"/>
      <c r="AC74" s="832"/>
      <c r="AD74" s="832"/>
      <c r="AE74" s="832"/>
      <c r="AF74" s="832">
        <v>57</v>
      </c>
      <c r="AG74" s="832"/>
      <c r="AH74" s="832"/>
      <c r="AI74" s="832"/>
      <c r="AJ74" s="832"/>
      <c r="AK74" s="832">
        <v>374</v>
      </c>
      <c r="AL74" s="832"/>
      <c r="AM74" s="832"/>
      <c r="AN74" s="832"/>
      <c r="AO74" s="832"/>
      <c r="AP74" s="832" t="s">
        <v>558</v>
      </c>
      <c r="AQ74" s="832"/>
      <c r="AR74" s="832"/>
      <c r="AS74" s="832"/>
      <c r="AT74" s="832"/>
      <c r="AU74" s="832" t="s">
        <v>558</v>
      </c>
      <c r="AV74" s="832"/>
      <c r="AW74" s="832"/>
      <c r="AX74" s="832"/>
      <c r="AY74" s="832"/>
      <c r="AZ74" s="834"/>
      <c r="BA74" s="834"/>
      <c r="BB74" s="834"/>
      <c r="BC74" s="834"/>
      <c r="BD74" s="835"/>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565</v>
      </c>
      <c r="C75" s="874"/>
      <c r="D75" s="874"/>
      <c r="E75" s="874"/>
      <c r="F75" s="874"/>
      <c r="G75" s="874"/>
      <c r="H75" s="874"/>
      <c r="I75" s="874"/>
      <c r="J75" s="874"/>
      <c r="K75" s="874"/>
      <c r="L75" s="874"/>
      <c r="M75" s="874"/>
      <c r="N75" s="874"/>
      <c r="O75" s="874"/>
      <c r="P75" s="875"/>
      <c r="Q75" s="878">
        <v>1238</v>
      </c>
      <c r="R75" s="879"/>
      <c r="S75" s="879"/>
      <c r="T75" s="879"/>
      <c r="U75" s="836"/>
      <c r="V75" s="880">
        <v>1143</v>
      </c>
      <c r="W75" s="879"/>
      <c r="X75" s="879"/>
      <c r="Y75" s="879"/>
      <c r="Z75" s="836"/>
      <c r="AA75" s="880">
        <v>95</v>
      </c>
      <c r="AB75" s="879"/>
      <c r="AC75" s="879"/>
      <c r="AD75" s="879"/>
      <c r="AE75" s="836"/>
      <c r="AF75" s="880">
        <v>95</v>
      </c>
      <c r="AG75" s="879"/>
      <c r="AH75" s="879"/>
      <c r="AI75" s="879"/>
      <c r="AJ75" s="836"/>
      <c r="AK75" s="880" t="s">
        <v>558</v>
      </c>
      <c r="AL75" s="879"/>
      <c r="AM75" s="879"/>
      <c r="AN75" s="879"/>
      <c r="AO75" s="836"/>
      <c r="AP75" s="880" t="s">
        <v>558</v>
      </c>
      <c r="AQ75" s="879"/>
      <c r="AR75" s="879"/>
      <c r="AS75" s="879"/>
      <c r="AT75" s="836"/>
      <c r="AU75" s="880" t="s">
        <v>558</v>
      </c>
      <c r="AV75" s="879"/>
      <c r="AW75" s="879"/>
      <c r="AX75" s="879"/>
      <c r="AY75" s="836"/>
      <c r="AZ75" s="834"/>
      <c r="BA75" s="834"/>
      <c r="BB75" s="834"/>
      <c r="BC75" s="834"/>
      <c r="BD75" s="835"/>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566</v>
      </c>
      <c r="C76" s="874"/>
      <c r="D76" s="874"/>
      <c r="E76" s="874"/>
      <c r="F76" s="874"/>
      <c r="G76" s="874"/>
      <c r="H76" s="874"/>
      <c r="I76" s="874"/>
      <c r="J76" s="874"/>
      <c r="K76" s="874"/>
      <c r="L76" s="874"/>
      <c r="M76" s="874"/>
      <c r="N76" s="874"/>
      <c r="O76" s="874"/>
      <c r="P76" s="875"/>
      <c r="Q76" s="878">
        <v>286479</v>
      </c>
      <c r="R76" s="879"/>
      <c r="S76" s="879"/>
      <c r="T76" s="879"/>
      <c r="U76" s="836"/>
      <c r="V76" s="880">
        <v>283821</v>
      </c>
      <c r="W76" s="879"/>
      <c r="X76" s="879"/>
      <c r="Y76" s="879"/>
      <c r="Z76" s="836"/>
      <c r="AA76" s="880">
        <v>2657</v>
      </c>
      <c r="AB76" s="879"/>
      <c r="AC76" s="879"/>
      <c r="AD76" s="879"/>
      <c r="AE76" s="836"/>
      <c r="AF76" s="880">
        <v>2657</v>
      </c>
      <c r="AG76" s="879"/>
      <c r="AH76" s="879"/>
      <c r="AI76" s="879"/>
      <c r="AJ76" s="836"/>
      <c r="AK76" s="880">
        <v>1846</v>
      </c>
      <c r="AL76" s="879"/>
      <c r="AM76" s="879"/>
      <c r="AN76" s="879"/>
      <c r="AO76" s="836"/>
      <c r="AP76" s="880" t="s">
        <v>558</v>
      </c>
      <c r="AQ76" s="879"/>
      <c r="AR76" s="879"/>
      <c r="AS76" s="879"/>
      <c r="AT76" s="836"/>
      <c r="AU76" s="880" t="s">
        <v>558</v>
      </c>
      <c r="AV76" s="879"/>
      <c r="AW76" s="879"/>
      <c r="AX76" s="879"/>
      <c r="AY76" s="836"/>
      <c r="AZ76" s="834"/>
      <c r="BA76" s="834"/>
      <c r="BB76" s="834"/>
      <c r="BC76" s="834"/>
      <c r="BD76" s="835"/>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8"/>
      <c r="R77" s="879"/>
      <c r="S77" s="879"/>
      <c r="T77" s="879"/>
      <c r="U77" s="836"/>
      <c r="V77" s="880"/>
      <c r="W77" s="879"/>
      <c r="X77" s="879"/>
      <c r="Y77" s="879"/>
      <c r="Z77" s="836"/>
      <c r="AA77" s="880"/>
      <c r="AB77" s="879"/>
      <c r="AC77" s="879"/>
      <c r="AD77" s="879"/>
      <c r="AE77" s="836"/>
      <c r="AF77" s="880"/>
      <c r="AG77" s="879"/>
      <c r="AH77" s="879"/>
      <c r="AI77" s="879"/>
      <c r="AJ77" s="836"/>
      <c r="AK77" s="880"/>
      <c r="AL77" s="879"/>
      <c r="AM77" s="879"/>
      <c r="AN77" s="879"/>
      <c r="AO77" s="836"/>
      <c r="AP77" s="880"/>
      <c r="AQ77" s="879"/>
      <c r="AR77" s="879"/>
      <c r="AS77" s="879"/>
      <c r="AT77" s="836"/>
      <c r="AU77" s="880"/>
      <c r="AV77" s="879"/>
      <c r="AW77" s="879"/>
      <c r="AX77" s="879"/>
      <c r="AY77" s="836"/>
      <c r="AZ77" s="834"/>
      <c r="BA77" s="834"/>
      <c r="BB77" s="834"/>
      <c r="BC77" s="834"/>
      <c r="BD77" s="835"/>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95" t="s">
        <v>403</v>
      </c>
      <c r="C88" s="796"/>
      <c r="D88" s="796"/>
      <c r="E88" s="796"/>
      <c r="F88" s="796"/>
      <c r="G88" s="796"/>
      <c r="H88" s="796"/>
      <c r="I88" s="796"/>
      <c r="J88" s="796"/>
      <c r="K88" s="796"/>
      <c r="L88" s="796"/>
      <c r="M88" s="796"/>
      <c r="N88" s="796"/>
      <c r="O88" s="796"/>
      <c r="P88" s="797"/>
      <c r="Q88" s="842"/>
      <c r="R88" s="843"/>
      <c r="S88" s="843"/>
      <c r="T88" s="843"/>
      <c r="U88" s="843"/>
      <c r="V88" s="843"/>
      <c r="W88" s="843"/>
      <c r="X88" s="843"/>
      <c r="Y88" s="843"/>
      <c r="Z88" s="843"/>
      <c r="AA88" s="843"/>
      <c r="AB88" s="843"/>
      <c r="AC88" s="843"/>
      <c r="AD88" s="843"/>
      <c r="AE88" s="843"/>
      <c r="AF88" s="846">
        <f>SUM(AF68:AJ76)</f>
        <v>3264</v>
      </c>
      <c r="AG88" s="846"/>
      <c r="AH88" s="846"/>
      <c r="AI88" s="846"/>
      <c r="AJ88" s="846"/>
      <c r="AK88" s="843"/>
      <c r="AL88" s="843"/>
      <c r="AM88" s="843"/>
      <c r="AN88" s="843"/>
      <c r="AO88" s="843"/>
      <c r="AP88" s="846">
        <f>SUM(AP68:AT76)</f>
        <v>1814</v>
      </c>
      <c r="AQ88" s="846"/>
      <c r="AR88" s="846"/>
      <c r="AS88" s="846"/>
      <c r="AT88" s="846"/>
      <c r="AU88" s="846">
        <f>SUM(AU68:AY76)</f>
        <v>67</v>
      </c>
      <c r="AV88" s="846"/>
      <c r="AW88" s="846"/>
      <c r="AX88" s="846"/>
      <c r="AY88" s="846"/>
      <c r="AZ88" s="888"/>
      <c r="BA88" s="888"/>
      <c r="BB88" s="888"/>
      <c r="BC88" s="888"/>
      <c r="BD88" s="889"/>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5" t="s">
        <v>404</v>
      </c>
      <c r="BS102" s="796"/>
      <c r="BT102" s="796"/>
      <c r="BU102" s="796"/>
      <c r="BV102" s="796"/>
      <c r="BW102" s="796"/>
      <c r="BX102" s="796"/>
      <c r="BY102" s="796"/>
      <c r="BZ102" s="796"/>
      <c r="CA102" s="796"/>
      <c r="CB102" s="796"/>
      <c r="CC102" s="796"/>
      <c r="CD102" s="796"/>
      <c r="CE102" s="796"/>
      <c r="CF102" s="796"/>
      <c r="CG102" s="797"/>
      <c r="CH102" s="890"/>
      <c r="CI102" s="891"/>
      <c r="CJ102" s="891"/>
      <c r="CK102" s="891"/>
      <c r="CL102" s="892"/>
      <c r="CM102" s="890"/>
      <c r="CN102" s="891"/>
      <c r="CO102" s="891"/>
      <c r="CP102" s="891"/>
      <c r="CQ102" s="892"/>
      <c r="CR102" s="893">
        <f>SUM(CR7:CV10)</f>
        <v>31</v>
      </c>
      <c r="CS102" s="852"/>
      <c r="CT102" s="852"/>
      <c r="CU102" s="852"/>
      <c r="CV102" s="894"/>
      <c r="CW102" s="893">
        <f t="shared" ref="CW102" si="0">SUM(CW7:DA10)</f>
        <v>11</v>
      </c>
      <c r="CX102" s="852"/>
      <c r="CY102" s="852"/>
      <c r="CZ102" s="852"/>
      <c r="DA102" s="894"/>
      <c r="DB102" s="893">
        <f t="shared" ref="DB102" si="1">SUM(DB7:DF10)</f>
        <v>36</v>
      </c>
      <c r="DC102" s="852"/>
      <c r="DD102" s="852"/>
      <c r="DE102" s="852"/>
      <c r="DF102" s="894"/>
      <c r="DG102" s="893" t="s">
        <v>558</v>
      </c>
      <c r="DH102" s="852"/>
      <c r="DI102" s="852"/>
      <c r="DJ102" s="852"/>
      <c r="DK102" s="894"/>
      <c r="DL102" s="893" t="s">
        <v>558</v>
      </c>
      <c r="DM102" s="852"/>
      <c r="DN102" s="852"/>
      <c r="DO102" s="852"/>
      <c r="DP102" s="894"/>
      <c r="DQ102" s="893" t="s">
        <v>558</v>
      </c>
      <c r="DR102" s="852"/>
      <c r="DS102" s="852"/>
      <c r="DT102" s="852"/>
      <c r="DU102" s="894"/>
      <c r="DV102" s="893" t="s">
        <v>558</v>
      </c>
      <c r="DW102" s="852"/>
      <c r="DX102" s="852"/>
      <c r="DY102" s="852"/>
      <c r="DZ102" s="89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405</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406</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409</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410</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412</v>
      </c>
      <c r="AB109" s="896"/>
      <c r="AC109" s="896"/>
      <c r="AD109" s="896"/>
      <c r="AE109" s="897"/>
      <c r="AF109" s="895" t="s">
        <v>413</v>
      </c>
      <c r="AG109" s="896"/>
      <c r="AH109" s="896"/>
      <c r="AI109" s="896"/>
      <c r="AJ109" s="897"/>
      <c r="AK109" s="895" t="s">
        <v>294</v>
      </c>
      <c r="AL109" s="896"/>
      <c r="AM109" s="896"/>
      <c r="AN109" s="896"/>
      <c r="AO109" s="897"/>
      <c r="AP109" s="895" t="s">
        <v>414</v>
      </c>
      <c r="AQ109" s="896"/>
      <c r="AR109" s="896"/>
      <c r="AS109" s="896"/>
      <c r="AT109" s="898"/>
      <c r="AU109" s="91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412</v>
      </c>
      <c r="BR109" s="896"/>
      <c r="BS109" s="896"/>
      <c r="BT109" s="896"/>
      <c r="BU109" s="897"/>
      <c r="BV109" s="895" t="s">
        <v>413</v>
      </c>
      <c r="BW109" s="896"/>
      <c r="BX109" s="896"/>
      <c r="BY109" s="896"/>
      <c r="BZ109" s="897"/>
      <c r="CA109" s="895" t="s">
        <v>294</v>
      </c>
      <c r="CB109" s="896"/>
      <c r="CC109" s="896"/>
      <c r="CD109" s="896"/>
      <c r="CE109" s="897"/>
      <c r="CF109" s="916" t="s">
        <v>414</v>
      </c>
      <c r="CG109" s="916"/>
      <c r="CH109" s="916"/>
      <c r="CI109" s="916"/>
      <c r="CJ109" s="916"/>
      <c r="CK109" s="895"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412</v>
      </c>
      <c r="DH109" s="896"/>
      <c r="DI109" s="896"/>
      <c r="DJ109" s="896"/>
      <c r="DK109" s="897"/>
      <c r="DL109" s="895" t="s">
        <v>413</v>
      </c>
      <c r="DM109" s="896"/>
      <c r="DN109" s="896"/>
      <c r="DO109" s="896"/>
      <c r="DP109" s="897"/>
      <c r="DQ109" s="895" t="s">
        <v>294</v>
      </c>
      <c r="DR109" s="896"/>
      <c r="DS109" s="896"/>
      <c r="DT109" s="896"/>
      <c r="DU109" s="897"/>
      <c r="DV109" s="895" t="s">
        <v>414</v>
      </c>
      <c r="DW109" s="896"/>
      <c r="DX109" s="896"/>
      <c r="DY109" s="896"/>
      <c r="DZ109" s="898"/>
    </row>
    <row r="110" spans="1:131" s="230" customFormat="1" ht="26.25" customHeight="1" x14ac:dyDescent="0.15">
      <c r="A110" s="899" t="s">
        <v>416</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641783</v>
      </c>
      <c r="AB110" s="903"/>
      <c r="AC110" s="903"/>
      <c r="AD110" s="903"/>
      <c r="AE110" s="904"/>
      <c r="AF110" s="905">
        <v>606494</v>
      </c>
      <c r="AG110" s="903"/>
      <c r="AH110" s="903"/>
      <c r="AI110" s="903"/>
      <c r="AJ110" s="904"/>
      <c r="AK110" s="905">
        <v>620784</v>
      </c>
      <c r="AL110" s="903"/>
      <c r="AM110" s="903"/>
      <c r="AN110" s="903"/>
      <c r="AO110" s="904"/>
      <c r="AP110" s="906">
        <v>21.8</v>
      </c>
      <c r="AQ110" s="907"/>
      <c r="AR110" s="907"/>
      <c r="AS110" s="907"/>
      <c r="AT110" s="908"/>
      <c r="AU110" s="909" t="s">
        <v>69</v>
      </c>
      <c r="AV110" s="910"/>
      <c r="AW110" s="910"/>
      <c r="AX110" s="910"/>
      <c r="AY110" s="910"/>
      <c r="AZ110" s="931" t="s">
        <v>417</v>
      </c>
      <c r="BA110" s="900"/>
      <c r="BB110" s="900"/>
      <c r="BC110" s="900"/>
      <c r="BD110" s="900"/>
      <c r="BE110" s="900"/>
      <c r="BF110" s="900"/>
      <c r="BG110" s="900"/>
      <c r="BH110" s="900"/>
      <c r="BI110" s="900"/>
      <c r="BJ110" s="900"/>
      <c r="BK110" s="900"/>
      <c r="BL110" s="900"/>
      <c r="BM110" s="900"/>
      <c r="BN110" s="900"/>
      <c r="BO110" s="900"/>
      <c r="BP110" s="901"/>
      <c r="BQ110" s="932">
        <v>4887430</v>
      </c>
      <c r="BR110" s="933"/>
      <c r="BS110" s="933"/>
      <c r="BT110" s="933"/>
      <c r="BU110" s="933"/>
      <c r="BV110" s="933">
        <v>4948612</v>
      </c>
      <c r="BW110" s="933"/>
      <c r="BX110" s="933"/>
      <c r="BY110" s="933"/>
      <c r="BZ110" s="933"/>
      <c r="CA110" s="933">
        <v>5036600</v>
      </c>
      <c r="CB110" s="933"/>
      <c r="CC110" s="933"/>
      <c r="CD110" s="933"/>
      <c r="CE110" s="933"/>
      <c r="CF110" s="946">
        <v>177</v>
      </c>
      <c r="CG110" s="947"/>
      <c r="CH110" s="947"/>
      <c r="CI110" s="947"/>
      <c r="CJ110" s="947"/>
      <c r="CK110" s="948" t="s">
        <v>418</v>
      </c>
      <c r="CL110" s="949"/>
      <c r="CM110" s="931" t="s">
        <v>419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420</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1"/>
      <c r="AV111" s="912"/>
      <c r="AW111" s="912"/>
      <c r="AX111" s="912"/>
      <c r="AY111" s="912"/>
      <c r="AZ111" s="924" t="s">
        <v>421</v>
      </c>
      <c r="BA111" s="925"/>
      <c r="BB111" s="925"/>
      <c r="BC111" s="925"/>
      <c r="BD111" s="925"/>
      <c r="BE111" s="925"/>
      <c r="BF111" s="925"/>
      <c r="BG111" s="925"/>
      <c r="BH111" s="925"/>
      <c r="BI111" s="925"/>
      <c r="BJ111" s="925"/>
      <c r="BK111" s="925"/>
      <c r="BL111" s="925"/>
      <c r="BM111" s="925"/>
      <c r="BN111" s="925"/>
      <c r="BO111" s="925"/>
      <c r="BP111" s="926"/>
      <c r="BQ111" s="927">
        <v>71319</v>
      </c>
      <c r="BR111" s="928"/>
      <c r="BS111" s="928"/>
      <c r="BT111" s="928"/>
      <c r="BU111" s="928"/>
      <c r="BV111" s="928">
        <v>52831</v>
      </c>
      <c r="BW111" s="928"/>
      <c r="BX111" s="928"/>
      <c r="BY111" s="928"/>
      <c r="BZ111" s="928"/>
      <c r="CA111" s="928">
        <v>52887</v>
      </c>
      <c r="CB111" s="928"/>
      <c r="CC111" s="928"/>
      <c r="CD111" s="928"/>
      <c r="CE111" s="928"/>
      <c r="CF111" s="922">
        <v>1.9</v>
      </c>
      <c r="CG111" s="923"/>
      <c r="CH111" s="923"/>
      <c r="CI111" s="923"/>
      <c r="CJ111" s="923"/>
      <c r="CK111" s="950"/>
      <c r="CL111" s="951"/>
      <c r="CM111" s="924" t="s">
        <v>422</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423</v>
      </c>
      <c r="B112" s="955"/>
      <c r="C112" s="925" t="s">
        <v>424</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1"/>
      <c r="AV112" s="912"/>
      <c r="AW112" s="912"/>
      <c r="AX112" s="912"/>
      <c r="AY112" s="912"/>
      <c r="AZ112" s="924" t="s">
        <v>425</v>
      </c>
      <c r="BA112" s="925"/>
      <c r="BB112" s="925"/>
      <c r="BC112" s="925"/>
      <c r="BD112" s="925"/>
      <c r="BE112" s="925"/>
      <c r="BF112" s="925"/>
      <c r="BG112" s="925"/>
      <c r="BH112" s="925"/>
      <c r="BI112" s="925"/>
      <c r="BJ112" s="925"/>
      <c r="BK112" s="925"/>
      <c r="BL112" s="925"/>
      <c r="BM112" s="925"/>
      <c r="BN112" s="925"/>
      <c r="BO112" s="925"/>
      <c r="BP112" s="926"/>
      <c r="BQ112" s="927">
        <v>2630750</v>
      </c>
      <c r="BR112" s="928"/>
      <c r="BS112" s="928"/>
      <c r="BT112" s="928"/>
      <c r="BU112" s="928"/>
      <c r="BV112" s="928">
        <v>2594768</v>
      </c>
      <c r="BW112" s="928"/>
      <c r="BX112" s="928"/>
      <c r="BY112" s="928"/>
      <c r="BZ112" s="928"/>
      <c r="CA112" s="928">
        <v>2425910</v>
      </c>
      <c r="CB112" s="928"/>
      <c r="CC112" s="928"/>
      <c r="CD112" s="928"/>
      <c r="CE112" s="928"/>
      <c r="CF112" s="922">
        <v>85.3</v>
      </c>
      <c r="CG112" s="923"/>
      <c r="CH112" s="923"/>
      <c r="CI112" s="923"/>
      <c r="CJ112" s="923"/>
      <c r="CK112" s="950"/>
      <c r="CL112" s="951"/>
      <c r="CM112" s="924" t="s">
        <v>426</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15">
      <c r="A113" s="956"/>
      <c r="B113" s="957"/>
      <c r="C113" s="925" t="s">
        <v>427</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325812</v>
      </c>
      <c r="AB113" s="940"/>
      <c r="AC113" s="940"/>
      <c r="AD113" s="940"/>
      <c r="AE113" s="941"/>
      <c r="AF113" s="942">
        <v>350862</v>
      </c>
      <c r="AG113" s="940"/>
      <c r="AH113" s="940"/>
      <c r="AI113" s="940"/>
      <c r="AJ113" s="941"/>
      <c r="AK113" s="942">
        <v>320738</v>
      </c>
      <c r="AL113" s="940"/>
      <c r="AM113" s="940"/>
      <c r="AN113" s="940"/>
      <c r="AO113" s="941"/>
      <c r="AP113" s="943">
        <v>11.3</v>
      </c>
      <c r="AQ113" s="944"/>
      <c r="AR113" s="944"/>
      <c r="AS113" s="944"/>
      <c r="AT113" s="945"/>
      <c r="AU113" s="911"/>
      <c r="AV113" s="912"/>
      <c r="AW113" s="912"/>
      <c r="AX113" s="912"/>
      <c r="AY113" s="912"/>
      <c r="AZ113" s="924" t="s">
        <v>428</v>
      </c>
      <c r="BA113" s="925"/>
      <c r="BB113" s="925"/>
      <c r="BC113" s="925"/>
      <c r="BD113" s="925"/>
      <c r="BE113" s="925"/>
      <c r="BF113" s="925"/>
      <c r="BG113" s="925"/>
      <c r="BH113" s="925"/>
      <c r="BI113" s="925"/>
      <c r="BJ113" s="925"/>
      <c r="BK113" s="925"/>
      <c r="BL113" s="925"/>
      <c r="BM113" s="925"/>
      <c r="BN113" s="925"/>
      <c r="BO113" s="925"/>
      <c r="BP113" s="926"/>
      <c r="BQ113" s="927">
        <v>81281</v>
      </c>
      <c r="BR113" s="928"/>
      <c r="BS113" s="928"/>
      <c r="BT113" s="928"/>
      <c r="BU113" s="928"/>
      <c r="BV113" s="928">
        <v>74452</v>
      </c>
      <c r="BW113" s="928"/>
      <c r="BX113" s="928"/>
      <c r="BY113" s="928"/>
      <c r="BZ113" s="928"/>
      <c r="CA113" s="928">
        <v>67132</v>
      </c>
      <c r="CB113" s="928"/>
      <c r="CC113" s="928"/>
      <c r="CD113" s="928"/>
      <c r="CE113" s="928"/>
      <c r="CF113" s="922">
        <v>2.4</v>
      </c>
      <c r="CG113" s="923"/>
      <c r="CH113" s="923"/>
      <c r="CI113" s="923"/>
      <c r="CJ113" s="923"/>
      <c r="CK113" s="950"/>
      <c r="CL113" s="951"/>
      <c r="CM113" s="924" t="s">
        <v>429</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430</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43311</v>
      </c>
      <c r="AB114" s="961"/>
      <c r="AC114" s="961"/>
      <c r="AD114" s="961"/>
      <c r="AE114" s="962"/>
      <c r="AF114" s="963">
        <v>46495</v>
      </c>
      <c r="AG114" s="961"/>
      <c r="AH114" s="961"/>
      <c r="AI114" s="961"/>
      <c r="AJ114" s="962"/>
      <c r="AK114" s="963">
        <v>44432</v>
      </c>
      <c r="AL114" s="961"/>
      <c r="AM114" s="961"/>
      <c r="AN114" s="961"/>
      <c r="AO114" s="962"/>
      <c r="AP114" s="964">
        <v>1.6</v>
      </c>
      <c r="AQ114" s="965"/>
      <c r="AR114" s="965"/>
      <c r="AS114" s="965"/>
      <c r="AT114" s="966"/>
      <c r="AU114" s="911"/>
      <c r="AV114" s="912"/>
      <c r="AW114" s="912"/>
      <c r="AX114" s="912"/>
      <c r="AY114" s="912"/>
      <c r="AZ114" s="924" t="s">
        <v>431</v>
      </c>
      <c r="BA114" s="925"/>
      <c r="BB114" s="925"/>
      <c r="BC114" s="925"/>
      <c r="BD114" s="925"/>
      <c r="BE114" s="925"/>
      <c r="BF114" s="925"/>
      <c r="BG114" s="925"/>
      <c r="BH114" s="925"/>
      <c r="BI114" s="925"/>
      <c r="BJ114" s="925"/>
      <c r="BK114" s="925"/>
      <c r="BL114" s="925"/>
      <c r="BM114" s="925"/>
      <c r="BN114" s="925"/>
      <c r="BO114" s="925"/>
      <c r="BP114" s="926"/>
      <c r="BQ114" s="927">
        <v>910614</v>
      </c>
      <c r="BR114" s="928"/>
      <c r="BS114" s="928"/>
      <c r="BT114" s="928"/>
      <c r="BU114" s="928"/>
      <c r="BV114" s="928">
        <v>850473</v>
      </c>
      <c r="BW114" s="928"/>
      <c r="BX114" s="928"/>
      <c r="BY114" s="928"/>
      <c r="BZ114" s="928"/>
      <c r="CA114" s="928">
        <v>830824</v>
      </c>
      <c r="CB114" s="928"/>
      <c r="CC114" s="928"/>
      <c r="CD114" s="928"/>
      <c r="CE114" s="928"/>
      <c r="CF114" s="922">
        <v>29.2</v>
      </c>
      <c r="CG114" s="923"/>
      <c r="CH114" s="923"/>
      <c r="CI114" s="923"/>
      <c r="CJ114" s="923"/>
      <c r="CK114" s="950"/>
      <c r="CL114" s="951"/>
      <c r="CM114" s="924" t="s">
        <v>432</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433</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79</v>
      </c>
      <c r="AB115" s="940"/>
      <c r="AC115" s="940"/>
      <c r="AD115" s="940"/>
      <c r="AE115" s="941"/>
      <c r="AF115" s="942">
        <v>87</v>
      </c>
      <c r="AG115" s="940"/>
      <c r="AH115" s="940"/>
      <c r="AI115" s="940"/>
      <c r="AJ115" s="941"/>
      <c r="AK115" s="942">
        <v>98</v>
      </c>
      <c r="AL115" s="940"/>
      <c r="AM115" s="940"/>
      <c r="AN115" s="940"/>
      <c r="AO115" s="941"/>
      <c r="AP115" s="943">
        <v>0</v>
      </c>
      <c r="AQ115" s="944"/>
      <c r="AR115" s="944"/>
      <c r="AS115" s="944"/>
      <c r="AT115" s="945"/>
      <c r="AU115" s="911"/>
      <c r="AV115" s="912"/>
      <c r="AW115" s="912"/>
      <c r="AX115" s="912"/>
      <c r="AY115" s="912"/>
      <c r="AZ115" s="924" t="s">
        <v>434</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435</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15">
      <c r="A116" s="958"/>
      <c r="B116" s="959"/>
      <c r="C116" s="967" t="s">
        <v>436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v>224</v>
      </c>
      <c r="AL116" s="961"/>
      <c r="AM116" s="961"/>
      <c r="AN116" s="961"/>
      <c r="AO116" s="962"/>
      <c r="AP116" s="964">
        <v>0</v>
      </c>
      <c r="AQ116" s="965"/>
      <c r="AR116" s="965"/>
      <c r="AS116" s="965"/>
      <c r="AT116" s="966"/>
      <c r="AU116" s="911"/>
      <c r="AV116" s="912"/>
      <c r="AW116" s="912"/>
      <c r="AX116" s="912"/>
      <c r="AY116" s="912"/>
      <c r="AZ116" s="969" t="s">
        <v>437</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438</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9" t="s">
        <v>439</v>
      </c>
      <c r="Z117" s="897"/>
      <c r="AA117" s="980">
        <v>1010985</v>
      </c>
      <c r="AB117" s="981"/>
      <c r="AC117" s="981"/>
      <c r="AD117" s="981"/>
      <c r="AE117" s="982"/>
      <c r="AF117" s="983">
        <v>1003938</v>
      </c>
      <c r="AG117" s="981"/>
      <c r="AH117" s="981"/>
      <c r="AI117" s="981"/>
      <c r="AJ117" s="982"/>
      <c r="AK117" s="983">
        <v>986276</v>
      </c>
      <c r="AL117" s="981"/>
      <c r="AM117" s="981"/>
      <c r="AN117" s="981"/>
      <c r="AO117" s="982"/>
      <c r="AP117" s="984"/>
      <c r="AQ117" s="985"/>
      <c r="AR117" s="985"/>
      <c r="AS117" s="985"/>
      <c r="AT117" s="986"/>
      <c r="AU117" s="911"/>
      <c r="AV117" s="912"/>
      <c r="AW117" s="912"/>
      <c r="AX117" s="912"/>
      <c r="AY117" s="912"/>
      <c r="AZ117" s="976" t="s">
        <v>440</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441</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412</v>
      </c>
      <c r="AB118" s="896"/>
      <c r="AC118" s="896"/>
      <c r="AD118" s="896"/>
      <c r="AE118" s="897"/>
      <c r="AF118" s="895" t="s">
        <v>413</v>
      </c>
      <c r="AG118" s="896"/>
      <c r="AH118" s="896"/>
      <c r="AI118" s="896"/>
      <c r="AJ118" s="897"/>
      <c r="AK118" s="895" t="s">
        <v>294</v>
      </c>
      <c r="AL118" s="896"/>
      <c r="AM118" s="896"/>
      <c r="AN118" s="896"/>
      <c r="AO118" s="897"/>
      <c r="AP118" s="972" t="s">
        <v>414</v>
      </c>
      <c r="AQ118" s="973"/>
      <c r="AR118" s="973"/>
      <c r="AS118" s="973"/>
      <c r="AT118" s="974"/>
      <c r="AU118" s="911"/>
      <c r="AV118" s="912"/>
      <c r="AW118" s="912"/>
      <c r="AX118" s="912"/>
      <c r="AY118" s="912"/>
      <c r="AZ118" s="975" t="s">
        <v>442</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443</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418</v>
      </c>
      <c r="B119" s="949"/>
      <c r="C119" s="931" t="s">
        <v>419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79" t="s">
        <v>444</v>
      </c>
      <c r="BP119" s="1007"/>
      <c r="BQ119" s="1001">
        <v>8581394</v>
      </c>
      <c r="BR119" s="1002"/>
      <c r="BS119" s="1002"/>
      <c r="BT119" s="1002"/>
      <c r="BU119" s="1002"/>
      <c r="BV119" s="1002">
        <v>8521136</v>
      </c>
      <c r="BW119" s="1002"/>
      <c r="BX119" s="1002"/>
      <c r="BY119" s="1002"/>
      <c r="BZ119" s="1002"/>
      <c r="CA119" s="1002">
        <v>8413353</v>
      </c>
      <c r="CB119" s="1002"/>
      <c r="CC119" s="1002"/>
      <c r="CD119" s="1002"/>
      <c r="CE119" s="1002"/>
      <c r="CF119" s="1003"/>
      <c r="CG119" s="1004"/>
      <c r="CH119" s="1004"/>
      <c r="CI119" s="1004"/>
      <c r="CJ119" s="1005"/>
      <c r="CK119" s="952"/>
      <c r="CL119" s="953"/>
      <c r="CM119" s="975" t="s">
        <v>445</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v>71319</v>
      </c>
      <c r="DH119" s="988"/>
      <c r="DI119" s="988"/>
      <c r="DJ119" s="988"/>
      <c r="DK119" s="989"/>
      <c r="DL119" s="987">
        <v>52831</v>
      </c>
      <c r="DM119" s="988"/>
      <c r="DN119" s="988"/>
      <c r="DO119" s="988"/>
      <c r="DP119" s="989"/>
      <c r="DQ119" s="987">
        <v>52887</v>
      </c>
      <c r="DR119" s="988"/>
      <c r="DS119" s="988"/>
      <c r="DT119" s="988"/>
      <c r="DU119" s="989"/>
      <c r="DV119" s="990">
        <v>1.9</v>
      </c>
      <c r="DW119" s="991"/>
      <c r="DX119" s="991"/>
      <c r="DY119" s="991"/>
      <c r="DZ119" s="992"/>
    </row>
    <row r="120" spans="1:130" s="230" customFormat="1" ht="26.25" customHeight="1" x14ac:dyDescent="0.15">
      <c r="A120" s="1059"/>
      <c r="B120" s="951"/>
      <c r="C120" s="924" t="s">
        <v>422</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446</v>
      </c>
      <c r="AV120" s="994"/>
      <c r="AW120" s="994"/>
      <c r="AX120" s="994"/>
      <c r="AY120" s="995"/>
      <c r="AZ120" s="931" t="s">
        <v>447</v>
      </c>
      <c r="BA120" s="900"/>
      <c r="BB120" s="900"/>
      <c r="BC120" s="900"/>
      <c r="BD120" s="900"/>
      <c r="BE120" s="900"/>
      <c r="BF120" s="900"/>
      <c r="BG120" s="900"/>
      <c r="BH120" s="900"/>
      <c r="BI120" s="900"/>
      <c r="BJ120" s="900"/>
      <c r="BK120" s="900"/>
      <c r="BL120" s="900"/>
      <c r="BM120" s="900"/>
      <c r="BN120" s="900"/>
      <c r="BO120" s="900"/>
      <c r="BP120" s="901"/>
      <c r="BQ120" s="932">
        <v>2109442</v>
      </c>
      <c r="BR120" s="933"/>
      <c r="BS120" s="933"/>
      <c r="BT120" s="933"/>
      <c r="BU120" s="933"/>
      <c r="BV120" s="933">
        <v>2137789</v>
      </c>
      <c r="BW120" s="933"/>
      <c r="BX120" s="933"/>
      <c r="BY120" s="933"/>
      <c r="BZ120" s="933"/>
      <c r="CA120" s="933">
        <v>2347480</v>
      </c>
      <c r="CB120" s="933"/>
      <c r="CC120" s="933"/>
      <c r="CD120" s="933"/>
      <c r="CE120" s="933"/>
      <c r="CF120" s="946">
        <v>82.5</v>
      </c>
      <c r="CG120" s="947"/>
      <c r="CH120" s="947"/>
      <c r="CI120" s="947"/>
      <c r="CJ120" s="947"/>
      <c r="CK120" s="1008" t="s">
        <v>448</v>
      </c>
      <c r="CL120" s="1009"/>
      <c r="CM120" s="1009"/>
      <c r="CN120" s="1009"/>
      <c r="CO120" s="1010"/>
      <c r="CP120" s="1016" t="s">
        <v>392</v>
      </c>
      <c r="CQ120" s="1017"/>
      <c r="CR120" s="1017"/>
      <c r="CS120" s="1017"/>
      <c r="CT120" s="1017"/>
      <c r="CU120" s="1017"/>
      <c r="CV120" s="1017"/>
      <c r="CW120" s="1017"/>
      <c r="CX120" s="1017"/>
      <c r="CY120" s="1017"/>
      <c r="CZ120" s="1017"/>
      <c r="DA120" s="1017"/>
      <c r="DB120" s="1017"/>
      <c r="DC120" s="1017"/>
      <c r="DD120" s="1017"/>
      <c r="DE120" s="1017"/>
      <c r="DF120" s="1018"/>
      <c r="DG120" s="932">
        <v>2370338</v>
      </c>
      <c r="DH120" s="933"/>
      <c r="DI120" s="933"/>
      <c r="DJ120" s="933"/>
      <c r="DK120" s="933"/>
      <c r="DL120" s="933">
        <v>2274172</v>
      </c>
      <c r="DM120" s="933"/>
      <c r="DN120" s="933"/>
      <c r="DO120" s="933"/>
      <c r="DP120" s="933"/>
      <c r="DQ120" s="933">
        <v>2075992</v>
      </c>
      <c r="DR120" s="933"/>
      <c r="DS120" s="933"/>
      <c r="DT120" s="933"/>
      <c r="DU120" s="933"/>
      <c r="DV120" s="934">
        <v>73</v>
      </c>
      <c r="DW120" s="934"/>
      <c r="DX120" s="934"/>
      <c r="DY120" s="934"/>
      <c r="DZ120" s="935"/>
    </row>
    <row r="121" spans="1:130" s="230" customFormat="1" ht="26.25" customHeight="1" x14ac:dyDescent="0.15">
      <c r="A121" s="1059"/>
      <c r="B121" s="951"/>
      <c r="C121" s="976" t="s">
        <v>449</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450</v>
      </c>
      <c r="BA121" s="925"/>
      <c r="BB121" s="925"/>
      <c r="BC121" s="925"/>
      <c r="BD121" s="925"/>
      <c r="BE121" s="925"/>
      <c r="BF121" s="925"/>
      <c r="BG121" s="925"/>
      <c r="BH121" s="925"/>
      <c r="BI121" s="925"/>
      <c r="BJ121" s="925"/>
      <c r="BK121" s="925"/>
      <c r="BL121" s="925"/>
      <c r="BM121" s="925"/>
      <c r="BN121" s="925"/>
      <c r="BO121" s="925"/>
      <c r="BP121" s="926"/>
      <c r="BQ121" s="927">
        <v>36841</v>
      </c>
      <c r="BR121" s="928"/>
      <c r="BS121" s="928"/>
      <c r="BT121" s="928"/>
      <c r="BU121" s="928"/>
      <c r="BV121" s="928">
        <v>22263</v>
      </c>
      <c r="BW121" s="928"/>
      <c r="BX121" s="928"/>
      <c r="BY121" s="928"/>
      <c r="BZ121" s="928"/>
      <c r="CA121" s="928">
        <v>10981</v>
      </c>
      <c r="CB121" s="928"/>
      <c r="CC121" s="928"/>
      <c r="CD121" s="928"/>
      <c r="CE121" s="928"/>
      <c r="CF121" s="922">
        <v>0.4</v>
      </c>
      <c r="CG121" s="923"/>
      <c r="CH121" s="923"/>
      <c r="CI121" s="923"/>
      <c r="CJ121" s="923"/>
      <c r="CK121" s="1011"/>
      <c r="CL121" s="1012"/>
      <c r="CM121" s="1012"/>
      <c r="CN121" s="1012"/>
      <c r="CO121" s="1013"/>
      <c r="CP121" s="1021" t="s">
        <v>394</v>
      </c>
      <c r="CQ121" s="1022"/>
      <c r="CR121" s="1022"/>
      <c r="CS121" s="1022"/>
      <c r="CT121" s="1022"/>
      <c r="CU121" s="1022"/>
      <c r="CV121" s="1022"/>
      <c r="CW121" s="1022"/>
      <c r="CX121" s="1022"/>
      <c r="CY121" s="1022"/>
      <c r="CZ121" s="1022"/>
      <c r="DA121" s="1022"/>
      <c r="DB121" s="1022"/>
      <c r="DC121" s="1022"/>
      <c r="DD121" s="1022"/>
      <c r="DE121" s="1022"/>
      <c r="DF121" s="1023"/>
      <c r="DG121" s="927">
        <v>257593</v>
      </c>
      <c r="DH121" s="928"/>
      <c r="DI121" s="928"/>
      <c r="DJ121" s="928"/>
      <c r="DK121" s="928"/>
      <c r="DL121" s="928">
        <v>318967</v>
      </c>
      <c r="DM121" s="928"/>
      <c r="DN121" s="928"/>
      <c r="DO121" s="928"/>
      <c r="DP121" s="928"/>
      <c r="DQ121" s="928">
        <v>347828</v>
      </c>
      <c r="DR121" s="928"/>
      <c r="DS121" s="928"/>
      <c r="DT121" s="928"/>
      <c r="DU121" s="928"/>
      <c r="DV121" s="929">
        <v>12.2</v>
      </c>
      <c r="DW121" s="929"/>
      <c r="DX121" s="929"/>
      <c r="DY121" s="929"/>
      <c r="DZ121" s="930"/>
    </row>
    <row r="122" spans="1:130" s="230" customFormat="1" ht="26.25" customHeight="1" x14ac:dyDescent="0.15">
      <c r="A122" s="1059"/>
      <c r="B122" s="951"/>
      <c r="C122" s="924" t="s">
        <v>432</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451</v>
      </c>
      <c r="BA122" s="967"/>
      <c r="BB122" s="967"/>
      <c r="BC122" s="967"/>
      <c r="BD122" s="967"/>
      <c r="BE122" s="967"/>
      <c r="BF122" s="967"/>
      <c r="BG122" s="967"/>
      <c r="BH122" s="967"/>
      <c r="BI122" s="967"/>
      <c r="BJ122" s="967"/>
      <c r="BK122" s="967"/>
      <c r="BL122" s="967"/>
      <c r="BM122" s="967"/>
      <c r="BN122" s="967"/>
      <c r="BO122" s="967"/>
      <c r="BP122" s="968"/>
      <c r="BQ122" s="1001">
        <v>5728335</v>
      </c>
      <c r="BR122" s="1002"/>
      <c r="BS122" s="1002"/>
      <c r="BT122" s="1002"/>
      <c r="BU122" s="1002"/>
      <c r="BV122" s="1002">
        <v>5668937</v>
      </c>
      <c r="BW122" s="1002"/>
      <c r="BX122" s="1002"/>
      <c r="BY122" s="1002"/>
      <c r="BZ122" s="1002"/>
      <c r="CA122" s="1002">
        <v>5577580</v>
      </c>
      <c r="CB122" s="1002"/>
      <c r="CC122" s="1002"/>
      <c r="CD122" s="1002"/>
      <c r="CE122" s="1002"/>
      <c r="CF122" s="1019">
        <v>196</v>
      </c>
      <c r="CG122" s="1020"/>
      <c r="CH122" s="1020"/>
      <c r="CI122" s="1020"/>
      <c r="CJ122" s="1020"/>
      <c r="CK122" s="1011"/>
      <c r="CL122" s="1012"/>
      <c r="CM122" s="1012"/>
      <c r="CN122" s="1012"/>
      <c r="CO122" s="1013"/>
      <c r="CP122" s="1021" t="s">
        <v>395</v>
      </c>
      <c r="CQ122" s="1022"/>
      <c r="CR122" s="1022"/>
      <c r="CS122" s="1022"/>
      <c r="CT122" s="1022"/>
      <c r="CU122" s="1022"/>
      <c r="CV122" s="1022"/>
      <c r="CW122" s="1022"/>
      <c r="CX122" s="1022"/>
      <c r="CY122" s="1022"/>
      <c r="CZ122" s="1022"/>
      <c r="DA122" s="1022"/>
      <c r="DB122" s="1022"/>
      <c r="DC122" s="1022"/>
      <c r="DD122" s="1022"/>
      <c r="DE122" s="1022"/>
      <c r="DF122" s="1023"/>
      <c r="DG122" s="927">
        <v>2147</v>
      </c>
      <c r="DH122" s="928"/>
      <c r="DI122" s="928"/>
      <c r="DJ122" s="928"/>
      <c r="DK122" s="928"/>
      <c r="DL122" s="928">
        <v>1629</v>
      </c>
      <c r="DM122" s="928"/>
      <c r="DN122" s="928"/>
      <c r="DO122" s="928"/>
      <c r="DP122" s="928"/>
      <c r="DQ122" s="928">
        <v>1823</v>
      </c>
      <c r="DR122" s="928"/>
      <c r="DS122" s="928"/>
      <c r="DT122" s="928"/>
      <c r="DU122" s="928"/>
      <c r="DV122" s="929">
        <v>0.1</v>
      </c>
      <c r="DW122" s="929"/>
      <c r="DX122" s="929"/>
      <c r="DY122" s="929"/>
      <c r="DZ122" s="930"/>
    </row>
    <row r="123" spans="1:130" s="230" customFormat="1" ht="26.25" customHeight="1" x14ac:dyDescent="0.15">
      <c r="A123" s="1059"/>
      <c r="B123" s="951"/>
      <c r="C123" s="924" t="s">
        <v>438</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452</v>
      </c>
      <c r="BP123" s="1007"/>
      <c r="BQ123" s="1065">
        <v>7874618</v>
      </c>
      <c r="BR123" s="1066"/>
      <c r="BS123" s="1066"/>
      <c r="BT123" s="1066"/>
      <c r="BU123" s="1066"/>
      <c r="BV123" s="1066">
        <v>7828989</v>
      </c>
      <c r="BW123" s="1066"/>
      <c r="BX123" s="1066"/>
      <c r="BY123" s="1066"/>
      <c r="BZ123" s="1066"/>
      <c r="CA123" s="1066">
        <v>7936041</v>
      </c>
      <c r="CB123" s="1066"/>
      <c r="CC123" s="1066"/>
      <c r="CD123" s="1066"/>
      <c r="CE123" s="1066"/>
      <c r="CF123" s="1003"/>
      <c r="CG123" s="1004"/>
      <c r="CH123" s="1004"/>
      <c r="CI123" s="1004"/>
      <c r="CJ123" s="1005"/>
      <c r="CK123" s="1011"/>
      <c r="CL123" s="1012"/>
      <c r="CM123" s="1012"/>
      <c r="CN123" s="1012"/>
      <c r="CO123" s="1013"/>
      <c r="CP123" s="1021" t="s">
        <v>389</v>
      </c>
      <c r="CQ123" s="1022"/>
      <c r="CR123" s="1022"/>
      <c r="CS123" s="1022"/>
      <c r="CT123" s="1022"/>
      <c r="CU123" s="1022"/>
      <c r="CV123" s="1022"/>
      <c r="CW123" s="1022"/>
      <c r="CX123" s="1022"/>
      <c r="CY123" s="1022"/>
      <c r="CZ123" s="1022"/>
      <c r="DA123" s="1022"/>
      <c r="DB123" s="1022"/>
      <c r="DC123" s="1022"/>
      <c r="DD123" s="1022"/>
      <c r="DE123" s="1022"/>
      <c r="DF123" s="1023"/>
      <c r="DG123" s="960">
        <v>672</v>
      </c>
      <c r="DH123" s="961"/>
      <c r="DI123" s="961"/>
      <c r="DJ123" s="961"/>
      <c r="DK123" s="962"/>
      <c r="DL123" s="963" t="s">
        <v>122</v>
      </c>
      <c r="DM123" s="961"/>
      <c r="DN123" s="961"/>
      <c r="DO123" s="961"/>
      <c r="DP123" s="962"/>
      <c r="DQ123" s="963">
        <v>267</v>
      </c>
      <c r="DR123" s="961"/>
      <c r="DS123" s="961"/>
      <c r="DT123" s="961"/>
      <c r="DU123" s="962"/>
      <c r="DV123" s="964">
        <v>0</v>
      </c>
      <c r="DW123" s="965"/>
      <c r="DX123" s="965"/>
      <c r="DY123" s="965"/>
      <c r="DZ123" s="966"/>
    </row>
    <row r="124" spans="1:130" s="230" customFormat="1" ht="26.25" customHeight="1" thickBot="1" x14ac:dyDescent="0.2">
      <c r="A124" s="1059"/>
      <c r="B124" s="951"/>
      <c r="C124" s="924" t="s">
        <v>441</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23.5</v>
      </c>
      <c r="BR124" s="1029"/>
      <c r="BS124" s="1029"/>
      <c r="BT124" s="1029"/>
      <c r="BU124" s="1029"/>
      <c r="BV124" s="1029">
        <v>24.2</v>
      </c>
      <c r="BW124" s="1029"/>
      <c r="BX124" s="1029"/>
      <c r="BY124" s="1029"/>
      <c r="BZ124" s="1029"/>
      <c r="CA124" s="1029">
        <v>16.7</v>
      </c>
      <c r="CB124" s="1029"/>
      <c r="CC124" s="1029"/>
      <c r="CD124" s="1029"/>
      <c r="CE124" s="1029"/>
      <c r="CF124" s="1030"/>
      <c r="CG124" s="1031"/>
      <c r="CH124" s="1031"/>
      <c r="CI124" s="1031"/>
      <c r="CJ124" s="1032"/>
      <c r="CK124" s="1014"/>
      <c r="CL124" s="1014"/>
      <c r="CM124" s="1014"/>
      <c r="CN124" s="1014"/>
      <c r="CO124" s="1015"/>
      <c r="CP124" s="1021" t="s">
        <v>454</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443</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455</v>
      </c>
      <c r="CL125" s="1009"/>
      <c r="CM125" s="1009"/>
      <c r="CN125" s="1009"/>
      <c r="CO125" s="1010"/>
      <c r="CP125" s="931" t="s">
        <v>456</v>
      </c>
      <c r="CQ125" s="900"/>
      <c r="CR125" s="900"/>
      <c r="CS125" s="900"/>
      <c r="CT125" s="900"/>
      <c r="CU125" s="900"/>
      <c r="CV125" s="900"/>
      <c r="CW125" s="900"/>
      <c r="CX125" s="900"/>
      <c r="CY125" s="900"/>
      <c r="CZ125" s="900"/>
      <c r="DA125" s="900"/>
      <c r="DB125" s="900"/>
      <c r="DC125" s="900"/>
      <c r="DD125" s="900"/>
      <c r="DE125" s="900"/>
      <c r="DF125" s="901"/>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445</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457</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458</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79</v>
      </c>
      <c r="AB127" s="961"/>
      <c r="AC127" s="961"/>
      <c r="AD127" s="961"/>
      <c r="AE127" s="962"/>
      <c r="AF127" s="963">
        <v>87</v>
      </c>
      <c r="AG127" s="961"/>
      <c r="AH127" s="961"/>
      <c r="AI127" s="961"/>
      <c r="AJ127" s="962"/>
      <c r="AK127" s="963">
        <v>98</v>
      </c>
      <c r="AL127" s="961"/>
      <c r="AM127" s="961"/>
      <c r="AN127" s="961"/>
      <c r="AO127" s="962"/>
      <c r="AP127" s="964">
        <v>0</v>
      </c>
      <c r="AQ127" s="965"/>
      <c r="AR127" s="965"/>
      <c r="AS127" s="965"/>
      <c r="AT127" s="966"/>
      <c r="AU127" s="232"/>
      <c r="AV127" s="232"/>
      <c r="AW127" s="232"/>
      <c r="AX127" s="1033" t="s">
        <v>459</v>
      </c>
      <c r="AY127" s="1034"/>
      <c r="AZ127" s="1034"/>
      <c r="BA127" s="1034"/>
      <c r="BB127" s="1034"/>
      <c r="BC127" s="1034"/>
      <c r="BD127" s="1034"/>
      <c r="BE127" s="1035"/>
      <c r="BF127" s="1036" t="s">
        <v>460</v>
      </c>
      <c r="BG127" s="1034"/>
      <c r="BH127" s="1034"/>
      <c r="BI127" s="1034"/>
      <c r="BJ127" s="1034"/>
      <c r="BK127" s="1034"/>
      <c r="BL127" s="1035"/>
      <c r="BM127" s="1036" t="s">
        <v>461</v>
      </c>
      <c r="BN127" s="1034"/>
      <c r="BO127" s="1034"/>
      <c r="BP127" s="1034"/>
      <c r="BQ127" s="1034"/>
      <c r="BR127" s="1034"/>
      <c r="BS127" s="1035"/>
      <c r="BT127" s="1036" t="s">
        <v>462</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463</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465</v>
      </c>
      <c r="X128" s="1045"/>
      <c r="Y128" s="1045"/>
      <c r="Z128" s="1046"/>
      <c r="AA128" s="1047">
        <v>25539</v>
      </c>
      <c r="AB128" s="1048"/>
      <c r="AC128" s="1048"/>
      <c r="AD128" s="1048"/>
      <c r="AE128" s="1049"/>
      <c r="AF128" s="1050">
        <v>25315</v>
      </c>
      <c r="AG128" s="1048"/>
      <c r="AH128" s="1048"/>
      <c r="AI128" s="1048"/>
      <c r="AJ128" s="1049"/>
      <c r="AK128" s="1050">
        <v>27810</v>
      </c>
      <c r="AL128" s="1048"/>
      <c r="AM128" s="1048"/>
      <c r="AN128" s="1048"/>
      <c r="AO128" s="1049"/>
      <c r="AP128" s="1051"/>
      <c r="AQ128" s="1052"/>
      <c r="AR128" s="1052"/>
      <c r="AS128" s="1052"/>
      <c r="AT128" s="1053"/>
      <c r="AU128" s="232"/>
      <c r="AV128" s="232"/>
      <c r="AW128" s="232"/>
      <c r="AX128" s="899" t="s">
        <v>466</v>
      </c>
      <c r="AY128" s="900"/>
      <c r="AZ128" s="900"/>
      <c r="BA128" s="900"/>
      <c r="BB128" s="900"/>
      <c r="BC128" s="900"/>
      <c r="BD128" s="900"/>
      <c r="BE128" s="901"/>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467</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468</v>
      </c>
      <c r="X129" s="1073"/>
      <c r="Y129" s="1073"/>
      <c r="Z129" s="1074"/>
      <c r="AA129" s="960">
        <v>3641113</v>
      </c>
      <c r="AB129" s="961"/>
      <c r="AC129" s="961"/>
      <c r="AD129" s="961"/>
      <c r="AE129" s="962"/>
      <c r="AF129" s="963">
        <v>3453276</v>
      </c>
      <c r="AG129" s="961"/>
      <c r="AH129" s="961"/>
      <c r="AI129" s="961"/>
      <c r="AJ129" s="962"/>
      <c r="AK129" s="963">
        <v>3448401</v>
      </c>
      <c r="AL129" s="961"/>
      <c r="AM129" s="961"/>
      <c r="AN129" s="961"/>
      <c r="AO129" s="962"/>
      <c r="AP129" s="1075"/>
      <c r="AQ129" s="1076"/>
      <c r="AR129" s="1076"/>
      <c r="AS129" s="1076"/>
      <c r="AT129" s="1077"/>
      <c r="AU129" s="233"/>
      <c r="AV129" s="233"/>
      <c r="AW129" s="233"/>
      <c r="AX129" s="1067" t="s">
        <v>469</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470</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471</v>
      </c>
      <c r="X130" s="1073"/>
      <c r="Y130" s="1073"/>
      <c r="Z130" s="1074"/>
      <c r="AA130" s="960">
        <v>639779</v>
      </c>
      <c r="AB130" s="961"/>
      <c r="AC130" s="961"/>
      <c r="AD130" s="961"/>
      <c r="AE130" s="962"/>
      <c r="AF130" s="963">
        <v>599481</v>
      </c>
      <c r="AG130" s="961"/>
      <c r="AH130" s="961"/>
      <c r="AI130" s="961"/>
      <c r="AJ130" s="962"/>
      <c r="AK130" s="963">
        <v>602922</v>
      </c>
      <c r="AL130" s="961"/>
      <c r="AM130" s="961"/>
      <c r="AN130" s="961"/>
      <c r="AO130" s="962"/>
      <c r="AP130" s="1075"/>
      <c r="AQ130" s="1076"/>
      <c r="AR130" s="1076"/>
      <c r="AS130" s="1076"/>
      <c r="AT130" s="1077"/>
      <c r="AU130" s="233"/>
      <c r="AV130" s="233"/>
      <c r="AW130" s="233"/>
      <c r="AX130" s="1067" t="s">
        <v>472</v>
      </c>
      <c r="AY130" s="925"/>
      <c r="AZ130" s="925"/>
      <c r="BA130" s="925"/>
      <c r="BB130" s="925"/>
      <c r="BC130" s="925"/>
      <c r="BD130" s="925"/>
      <c r="BE130" s="926"/>
      <c r="BF130" s="1103">
        <v>12.4</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473</v>
      </c>
      <c r="X131" s="1110"/>
      <c r="Y131" s="1110"/>
      <c r="Z131" s="1111"/>
      <c r="AA131" s="1006">
        <v>3001334</v>
      </c>
      <c r="AB131" s="988"/>
      <c r="AC131" s="988"/>
      <c r="AD131" s="988"/>
      <c r="AE131" s="989"/>
      <c r="AF131" s="987">
        <v>2853795</v>
      </c>
      <c r="AG131" s="988"/>
      <c r="AH131" s="988"/>
      <c r="AI131" s="988"/>
      <c r="AJ131" s="989"/>
      <c r="AK131" s="987">
        <v>2845479</v>
      </c>
      <c r="AL131" s="988"/>
      <c r="AM131" s="988"/>
      <c r="AN131" s="988"/>
      <c r="AO131" s="989"/>
      <c r="AP131" s="1112"/>
      <c r="AQ131" s="1113"/>
      <c r="AR131" s="1113"/>
      <c r="AS131" s="1113"/>
      <c r="AT131" s="1114"/>
      <c r="AU131" s="233"/>
      <c r="AV131" s="233"/>
      <c r="AW131" s="233"/>
      <c r="AX131" s="1085" t="s">
        <v>474</v>
      </c>
      <c r="AY131" s="726"/>
      <c r="AZ131" s="726"/>
      <c r="BA131" s="726"/>
      <c r="BB131" s="726"/>
      <c r="BC131" s="726"/>
      <c r="BD131" s="726"/>
      <c r="BE131" s="1038"/>
      <c r="BF131" s="1086">
        <v>16.7</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475</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476</v>
      </c>
      <c r="W132" s="1096"/>
      <c r="X132" s="1096"/>
      <c r="Y132" s="1096"/>
      <c r="Z132" s="1097"/>
      <c r="AA132" s="1098">
        <v>11.517112060000001</v>
      </c>
      <c r="AB132" s="1099"/>
      <c r="AC132" s="1099"/>
      <c r="AD132" s="1099"/>
      <c r="AE132" s="1100"/>
      <c r="AF132" s="1101">
        <v>13.28553733</v>
      </c>
      <c r="AG132" s="1099"/>
      <c r="AH132" s="1099"/>
      <c r="AI132" s="1099"/>
      <c r="AJ132" s="1100"/>
      <c r="AK132" s="1101">
        <v>12.495049160000001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477</v>
      </c>
      <c r="W133" s="1079"/>
      <c r="X133" s="1079"/>
      <c r="Y133" s="1079"/>
      <c r="Z133" s="1080"/>
      <c r="AA133" s="1081">
        <v>10.9</v>
      </c>
      <c r="AB133" s="1082"/>
      <c r="AC133" s="1082"/>
      <c r="AD133" s="1082"/>
      <c r="AE133" s="1083"/>
      <c r="AF133" s="1081">
        <v>12</v>
      </c>
      <c r="AG133" s="1082"/>
      <c r="AH133" s="1082"/>
      <c r="AI133" s="1082"/>
      <c r="AJ133" s="1083"/>
      <c r="AK133" s="1081">
        <v>12.4</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WUjOLPZDuCRftQ6Oe0h8ViyZZg0HoYlw9f3/BLdn4zdJSaNeMOJfYV8wu9pyyB8jdOVqYneXZRt6cnlyiQ/jQ==" saltValue="Cba1g0ZcIAUyts63FbVX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g4HttMAvXRGU9Bmi/Z8CjZ8JRnT7NX91aN4UJ0mEzipTwjA8C6FSMYiRuGZ9N3YdFLxpUwOhglgcTt7paCImA==" saltValue="PobpltgoNLvrwd13WjKW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TlzJJA5c1VerK6ma7sWxbEw0UkwrrK8FudRnBApvFXNszE2PCNTBjcnGnwpipkN34s3QaIsqK8I3Kf292TTJg==" saltValue="0H+ydi5mtkBD02eHNu+M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486</v>
      </c>
      <c r="AL9" s="1119"/>
      <c r="AM9" s="1119"/>
      <c r="AN9" s="1120"/>
      <c r="AO9" s="281">
        <v>904676</v>
      </c>
      <c r="AP9" s="281">
        <v>187110</v>
      </c>
      <c r="AQ9" s="282">
        <v>143042</v>
      </c>
      <c r="AR9" s="283">
        <v>30.8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487</v>
      </c>
      <c r="AL10" s="1119"/>
      <c r="AM10" s="1119"/>
      <c r="AN10" s="1120"/>
      <c r="AO10" s="284">
        <v>8377</v>
      </c>
      <c r="AP10" s="284">
        <v>1733</v>
      </c>
      <c r="AQ10" s="285">
        <v>17233</v>
      </c>
      <c r="AR10" s="286">
        <v>-89.9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488</v>
      </c>
      <c r="AL11" s="1119"/>
      <c r="AM11" s="1119"/>
      <c r="AN11" s="1120"/>
      <c r="AO11" s="284" t="s">
        <v>489</v>
      </c>
      <c r="AP11" s="284" t="s">
        <v>489</v>
      </c>
      <c r="AQ11" s="285">
        <v>1297</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490</v>
      </c>
      <c r="AL12" s="1119"/>
      <c r="AM12" s="1119"/>
      <c r="AN12" s="1120"/>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491</v>
      </c>
      <c r="AL13" s="1119"/>
      <c r="AM13" s="1119"/>
      <c r="AN13" s="1120"/>
      <c r="AO13" s="284">
        <v>13876</v>
      </c>
      <c r="AP13" s="284">
        <v>2870</v>
      </c>
      <c r="AQ13" s="285">
        <v>5542</v>
      </c>
      <c r="AR13" s="286">
        <v>-48.2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492</v>
      </c>
      <c r="AL14" s="1119"/>
      <c r="AM14" s="1119"/>
      <c r="AN14" s="1120"/>
      <c r="AO14" s="284">
        <v>21165</v>
      </c>
      <c r="AP14" s="284">
        <v>4377</v>
      </c>
      <c r="AQ14" s="285">
        <v>2886</v>
      </c>
      <c r="AR14" s="286">
        <v>51.7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493</v>
      </c>
      <c r="AL15" s="1122"/>
      <c r="AM15" s="1122"/>
      <c r="AN15" s="1123"/>
      <c r="AO15" s="284">
        <v>-70740</v>
      </c>
      <c r="AP15" s="284">
        <v>-14631</v>
      </c>
      <c r="AQ15" s="285">
        <v>-8856</v>
      </c>
      <c r="AR15" s="286">
        <v>65.2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877354</v>
      </c>
      <c r="AP16" s="284">
        <v>181459</v>
      </c>
      <c r="AQ16" s="285">
        <v>161143</v>
      </c>
      <c r="AR16" s="286">
        <v>12.6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498</v>
      </c>
      <c r="AL21" s="1125"/>
      <c r="AM21" s="1125"/>
      <c r="AN21" s="1126"/>
      <c r="AO21" s="297">
        <v>20.68</v>
      </c>
      <c r="AP21" s="298">
        <v>14.02</v>
      </c>
      <c r="AQ21" s="299">
        <v>6.66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499</v>
      </c>
      <c r="AL22" s="1125"/>
      <c r="AM22" s="1125"/>
      <c r="AN22" s="1126"/>
      <c r="AO22" s="302">
        <v>92.7</v>
      </c>
      <c r="AP22" s="303">
        <v>96.2</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500</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503</v>
      </c>
      <c r="AL32" s="1133"/>
      <c r="AM32" s="1133"/>
      <c r="AN32" s="1134"/>
      <c r="AO32" s="312">
        <v>620784</v>
      </c>
      <c r="AP32" s="312">
        <v>128394</v>
      </c>
      <c r="AQ32" s="313">
        <v>81691</v>
      </c>
      <c r="AR32" s="314">
        <v>57.2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504</v>
      </c>
      <c r="AL33" s="1133"/>
      <c r="AM33" s="1133"/>
      <c r="AN33" s="1134"/>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505</v>
      </c>
      <c r="AL34" s="1133"/>
      <c r="AM34" s="1133"/>
      <c r="AN34" s="1134"/>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506</v>
      </c>
      <c r="AL35" s="1133"/>
      <c r="AM35" s="1133"/>
      <c r="AN35" s="1134"/>
      <c r="AO35" s="312">
        <v>320738</v>
      </c>
      <c r="AP35" s="312">
        <v>66337</v>
      </c>
      <c r="AQ35" s="313">
        <v>27672</v>
      </c>
      <c r="AR35" s="314">
        <v>139.69999999999999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507</v>
      </c>
      <c r="AL36" s="1133"/>
      <c r="AM36" s="1133"/>
      <c r="AN36" s="1134"/>
      <c r="AO36" s="312">
        <v>44432</v>
      </c>
      <c r="AP36" s="312">
        <v>9190</v>
      </c>
      <c r="AQ36" s="313">
        <v>4845</v>
      </c>
      <c r="AR36" s="314">
        <v>89.7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508</v>
      </c>
      <c r="AL37" s="1133"/>
      <c r="AM37" s="1133"/>
      <c r="AN37" s="1134"/>
      <c r="AO37" s="312">
        <v>98</v>
      </c>
      <c r="AP37" s="312">
        <v>20</v>
      </c>
      <c r="AQ37" s="313">
        <v>448</v>
      </c>
      <c r="AR37" s="314">
        <v>-95.5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509</v>
      </c>
      <c r="AL38" s="1136"/>
      <c r="AM38" s="1136"/>
      <c r="AN38" s="1137"/>
      <c r="AO38" s="315">
        <v>224</v>
      </c>
      <c r="AP38" s="315">
        <v>46</v>
      </c>
      <c r="AQ38" s="316">
        <v>4</v>
      </c>
      <c r="AR38" s="304">
        <v>1050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510</v>
      </c>
      <c r="AL39" s="1136"/>
      <c r="AM39" s="1136"/>
      <c r="AN39" s="1137"/>
      <c r="AO39" s="312">
        <v>-27810</v>
      </c>
      <c r="AP39" s="312">
        <v>-5752</v>
      </c>
      <c r="AQ39" s="313">
        <v>-1961</v>
      </c>
      <c r="AR39" s="314">
        <v>193.3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511</v>
      </c>
      <c r="AL40" s="1133"/>
      <c r="AM40" s="1133"/>
      <c r="AN40" s="1134"/>
      <c r="AO40" s="312">
        <v>-602922</v>
      </c>
      <c r="AP40" s="312">
        <v>-124699</v>
      </c>
      <c r="AQ40" s="313">
        <v>-75713</v>
      </c>
      <c r="AR40" s="314">
        <v>64.7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355544</v>
      </c>
      <c r="AP41" s="312">
        <v>73535</v>
      </c>
      <c r="AQ41" s="313">
        <v>36985</v>
      </c>
      <c r="AR41" s="314">
        <v>98.8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481</v>
      </c>
      <c r="AN49" s="1129" t="s">
        <v>514</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591183</v>
      </c>
      <c r="AN51" s="334">
        <v>108058</v>
      </c>
      <c r="AO51" s="335">
        <v>-10.8</v>
      </c>
      <c r="AP51" s="336">
        <v>126262</v>
      </c>
      <c r="AQ51" s="337">
        <v>10</v>
      </c>
      <c r="AR51" s="338">
        <v>-20.8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264985</v>
      </c>
      <c r="AN52" s="342">
        <v>48434</v>
      </c>
      <c r="AO52" s="343">
        <v>-23.6</v>
      </c>
      <c r="AP52" s="344">
        <v>56769</v>
      </c>
      <c r="AQ52" s="345">
        <v>2.1</v>
      </c>
      <c r="AR52" s="346">
        <v>-25.7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551352</v>
      </c>
      <c r="AN53" s="334">
        <v>103599</v>
      </c>
      <c r="AO53" s="335">
        <v>-4.0999999999999996</v>
      </c>
      <c r="AP53" s="336">
        <v>126525</v>
      </c>
      <c r="AQ53" s="337">
        <v>0.2</v>
      </c>
      <c r="AR53" s="338">
        <v>-4.3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236896</v>
      </c>
      <c r="AN54" s="342">
        <v>44513</v>
      </c>
      <c r="AO54" s="343">
        <v>-8.1</v>
      </c>
      <c r="AP54" s="344">
        <v>67052</v>
      </c>
      <c r="AQ54" s="345">
        <v>18.100000000000001</v>
      </c>
      <c r="AR54" s="346">
        <v>-26.2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715526</v>
      </c>
      <c r="AN55" s="334">
        <v>138614</v>
      </c>
      <c r="AO55" s="335">
        <v>33.799999999999997</v>
      </c>
      <c r="AP55" s="336">
        <v>122054</v>
      </c>
      <c r="AQ55" s="337">
        <v>-3.5</v>
      </c>
      <c r="AR55" s="338">
        <v>37.299999999999997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309131</v>
      </c>
      <c r="AN56" s="342">
        <v>59886</v>
      </c>
      <c r="AO56" s="343">
        <v>34.5</v>
      </c>
      <c r="AP56" s="344">
        <v>68298</v>
      </c>
      <c r="AQ56" s="345">
        <v>1.9</v>
      </c>
      <c r="AR56" s="346">
        <v>32.6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487764</v>
      </c>
      <c r="AN57" s="334">
        <v>97631</v>
      </c>
      <c r="AO57" s="335">
        <v>-29.6</v>
      </c>
      <c r="AP57" s="336">
        <v>111644</v>
      </c>
      <c r="AQ57" s="337">
        <v>-8.5</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275818</v>
      </c>
      <c r="AN58" s="342">
        <v>55208</v>
      </c>
      <c r="AO58" s="343">
        <v>-7.8</v>
      </c>
      <c r="AP58" s="344">
        <v>66606</v>
      </c>
      <c r="AQ58" s="345">
        <v>-2.5</v>
      </c>
      <c r="AR58" s="346">
        <v>-5.3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711341</v>
      </c>
      <c r="AN59" s="334">
        <v>147123</v>
      </c>
      <c r="AO59" s="335">
        <v>50.7</v>
      </c>
      <c r="AP59" s="336">
        <v>127917</v>
      </c>
      <c r="AQ59" s="337">
        <v>14.6</v>
      </c>
      <c r="AR59" s="338">
        <v>36.1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540344</v>
      </c>
      <c r="AN60" s="342">
        <v>111757</v>
      </c>
      <c r="AO60" s="343">
        <v>102.4</v>
      </c>
      <c r="AP60" s="344">
        <v>69746</v>
      </c>
      <c r="AQ60" s="345">
        <v>4.7</v>
      </c>
      <c r="AR60" s="346">
        <v>97.7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611433</v>
      </c>
      <c r="AN61" s="349">
        <v>119005</v>
      </c>
      <c r="AO61" s="350">
        <v>8</v>
      </c>
      <c r="AP61" s="351">
        <v>122880</v>
      </c>
      <c r="AQ61" s="352">
        <v>2.6</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325435</v>
      </c>
      <c r="AN62" s="342">
        <v>63960</v>
      </c>
      <c r="AO62" s="343">
        <v>19.5</v>
      </c>
      <c r="AP62" s="344">
        <v>65694</v>
      </c>
      <c r="AQ62" s="345">
        <v>4.9000000000000004</v>
      </c>
      <c r="AR62" s="346">
        <v>14.6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F1TqTyXxgFCruACKiWrOuBnTLlOE0hszkCgwOUpjI/cpR5bwnuZJse1Rm4V8BXU4NEbQc2ngrXvgrSAMv2G2Q==" saltValue="ztkNighwa+jQQDSZEpug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wTdOUaa50EPuYjpzla8Cu/7BHQCx/Isqvgt9fX6W4UFFOdgKw06n2rnH5KQhtv8cYozyvwqKg766ddMeYTZAPA==" saltValue="u4I3NY+kpDriZPZixCYH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U3+KEMGfpMocbF9I9QLuxkLMjNz1SykbJg2Ps+M/Si8zFsOLfNargmO1YfHhCZ7K/31dWI/vbGAjg3ioBgttMw==" saltValue="BCK2n6SSaFUMk/04/skQ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1" t="s">
        <v>3</v>
      </c>
      <c r="D47" s="1141"/>
      <c r="E47" s="1142"/>
      <c r="F47" s="11">
        <v>21.25</v>
      </c>
      <c r="G47" s="12">
        <v>20.53</v>
      </c>
      <c r="H47" s="12">
        <v>18.399999999999999</v>
      </c>
      <c r="I47" s="12">
        <v>19.399999999999999</v>
      </c>
      <c r="J47" s="13">
        <v>19.45</v>
      </c>
    </row>
    <row r="48" spans="2:10" ht="57.75" customHeight="1" x14ac:dyDescent="0.15">
      <c r="B48" s="14"/>
      <c r="C48" s="1143" t="s">
        <v>4</v>
      </c>
      <c r="D48" s="1143"/>
      <c r="E48" s="1144"/>
      <c r="F48" s="15">
        <v>4.42</v>
      </c>
      <c r="G48" s="16">
        <v>5.15</v>
      </c>
      <c r="H48" s="16">
        <v>5.49</v>
      </c>
      <c r="I48" s="16">
        <v>5.57</v>
      </c>
      <c r="J48" s="17">
        <v>5.86</v>
      </c>
    </row>
    <row r="49" spans="2:10" ht="57.75" customHeight="1" thickBot="1" x14ac:dyDescent="0.2">
      <c r="B49" s="18"/>
      <c r="C49" s="1145" t="s">
        <v>5</v>
      </c>
      <c r="D49" s="1145"/>
      <c r="E49" s="1146"/>
      <c r="F49" s="19" t="s">
        <v>533</v>
      </c>
      <c r="G49" s="20">
        <v>0.89</v>
      </c>
      <c r="H49" s="20">
        <v>0.88</v>
      </c>
      <c r="I49" s="20" t="s">
        <v>534</v>
      </c>
      <c r="J49" s="21">
        <v>0.31</v>
      </c>
    </row>
    <row r="50" spans="2:10" x14ac:dyDescent="0.15"/>
  </sheetData>
  <sheetProtection algorithmName="SHA-512" hashValue="misNH2ls0FVCSbi8I1ipk7OUs1CbQtG7OnmU+ZqlOTwwzNU1FRTy+PylvSmuSNvOIOs4DGBUG2AswUVlM9AmoQ==" saltValue="enWRtYo0ZVmoRnqcG+ME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3" t="s">
        <v>535</v>
      </c>
      <c r="D34" s="1153"/>
      <c r="E34" s="1154"/>
      <c r="F34" s="32">
        <v>4.42</v>
      </c>
      <c r="G34" s="33">
        <v>5.14</v>
      </c>
      <c r="H34" s="33">
        <v>5.49</v>
      </c>
      <c r="I34" s="33">
        <v>5.56</v>
      </c>
      <c r="J34" s="34">
        <v>5.86</v>
      </c>
      <c r="K34" s="22"/>
      <c r="L34" s="22"/>
      <c r="M34" s="22"/>
      <c r="N34" s="22"/>
      <c r="O34" s="22"/>
      <c r="P34" s="22"/>
    </row>
    <row r="35" spans="1:16" ht="39" customHeight="1" x14ac:dyDescent="0.15">
      <c r="A35" s="22"/>
      <c r="B35" s="35"/>
      <c r="C35" s="1147" t="s">
        <v>536</v>
      </c>
      <c r="D35" s="1148"/>
      <c r="E35" s="1149"/>
      <c r="F35" s="36" t="s">
        <v>489</v>
      </c>
      <c r="G35" s="37">
        <v>4.91</v>
      </c>
      <c r="H35" s="37">
        <v>4.1900000000000004</v>
      </c>
      <c r="I35" s="37">
        <v>4.3</v>
      </c>
      <c r="J35" s="38">
        <v>4.8099999999999996</v>
      </c>
      <c r="K35" s="22"/>
      <c r="L35" s="22"/>
      <c r="M35" s="22"/>
      <c r="N35" s="22"/>
      <c r="O35" s="22"/>
      <c r="P35" s="22"/>
    </row>
    <row r="36" spans="1:16" ht="39" customHeight="1" x14ac:dyDescent="0.15">
      <c r="A36" s="22"/>
      <c r="B36" s="35"/>
      <c r="C36" s="1147" t="s">
        <v>537</v>
      </c>
      <c r="D36" s="1148"/>
      <c r="E36" s="1149"/>
      <c r="F36" s="36" t="s">
        <v>489</v>
      </c>
      <c r="G36" s="37">
        <v>1.82</v>
      </c>
      <c r="H36" s="37">
        <v>2.52</v>
      </c>
      <c r="I36" s="37">
        <v>3.89</v>
      </c>
      <c r="J36" s="38">
        <v>4.62</v>
      </c>
      <c r="K36" s="22"/>
      <c r="L36" s="22"/>
      <c r="M36" s="22"/>
      <c r="N36" s="22"/>
      <c r="O36" s="22"/>
      <c r="P36" s="22"/>
    </row>
    <row r="37" spans="1:16" ht="39" customHeight="1" x14ac:dyDescent="0.15">
      <c r="A37" s="22"/>
      <c r="B37" s="35"/>
      <c r="C37" s="1147" t="s">
        <v>538</v>
      </c>
      <c r="D37" s="1148"/>
      <c r="E37" s="1149"/>
      <c r="F37" s="36">
        <v>1.36</v>
      </c>
      <c r="G37" s="37">
        <v>1.84</v>
      </c>
      <c r="H37" s="37">
        <v>2.06</v>
      </c>
      <c r="I37" s="37">
        <v>2.27</v>
      </c>
      <c r="J37" s="38">
        <v>2.66</v>
      </c>
      <c r="K37" s="22"/>
      <c r="L37" s="22"/>
      <c r="M37" s="22"/>
      <c r="N37" s="22"/>
      <c r="O37" s="22"/>
      <c r="P37" s="22"/>
    </row>
    <row r="38" spans="1:16" ht="39" customHeight="1" x14ac:dyDescent="0.15">
      <c r="A38" s="22"/>
      <c r="B38" s="35"/>
      <c r="C38" s="1147" t="s">
        <v>539</v>
      </c>
      <c r="D38" s="1148"/>
      <c r="E38" s="1149"/>
      <c r="F38" s="36">
        <v>0.2</v>
      </c>
      <c r="G38" s="37">
        <v>0.3</v>
      </c>
      <c r="H38" s="37">
        <v>0.44</v>
      </c>
      <c r="I38" s="37">
        <v>0.49</v>
      </c>
      <c r="J38" s="38">
        <v>0.44</v>
      </c>
      <c r="K38" s="22"/>
      <c r="L38" s="22"/>
      <c r="M38" s="22"/>
      <c r="N38" s="22"/>
      <c r="O38" s="22"/>
      <c r="P38" s="22"/>
    </row>
    <row r="39" spans="1:16" ht="39" customHeight="1" x14ac:dyDescent="0.15">
      <c r="A39" s="22"/>
      <c r="B39" s="35"/>
      <c r="C39" s="1147" t="s">
        <v>540</v>
      </c>
      <c r="D39" s="1148"/>
      <c r="E39" s="1149"/>
      <c r="F39" s="36">
        <v>0.73</v>
      </c>
      <c r="G39" s="37">
        <v>0.9</v>
      </c>
      <c r="H39" s="37">
        <v>0.18</v>
      </c>
      <c r="I39" s="37">
        <v>0.22</v>
      </c>
      <c r="J39" s="38">
        <v>0.09</v>
      </c>
      <c r="K39" s="22"/>
      <c r="L39" s="22"/>
      <c r="M39" s="22"/>
      <c r="N39" s="22"/>
      <c r="O39" s="22"/>
      <c r="P39" s="22"/>
    </row>
    <row r="40" spans="1:16" ht="39" customHeight="1" x14ac:dyDescent="0.15">
      <c r="A40" s="22"/>
      <c r="B40" s="35"/>
      <c r="C40" s="1147" t="s">
        <v>541</v>
      </c>
      <c r="D40" s="1148"/>
      <c r="E40" s="1149"/>
      <c r="F40" s="36">
        <v>0.03</v>
      </c>
      <c r="G40" s="37">
        <v>0.06</v>
      </c>
      <c r="H40" s="37">
        <v>0.06</v>
      </c>
      <c r="I40" s="37">
        <v>0.04</v>
      </c>
      <c r="J40" s="38">
        <v>7.0000000000000007E-2</v>
      </c>
      <c r="K40" s="22"/>
      <c r="L40" s="22"/>
      <c r="M40" s="22"/>
      <c r="N40" s="22"/>
      <c r="O40" s="22"/>
      <c r="P40" s="22"/>
    </row>
    <row r="41" spans="1:16" ht="39" customHeight="1" x14ac:dyDescent="0.15">
      <c r="A41" s="22"/>
      <c r="B41" s="35"/>
      <c r="C41" s="1147" t="s">
        <v>542</v>
      </c>
      <c r="D41" s="1148"/>
      <c r="E41" s="1149"/>
      <c r="F41" s="36">
        <v>0.06</v>
      </c>
      <c r="G41" s="37">
        <v>0.06</v>
      </c>
      <c r="H41" s="37">
        <v>0.05</v>
      </c>
      <c r="I41" s="37">
        <v>0.05</v>
      </c>
      <c r="J41" s="38">
        <v>0.05</v>
      </c>
      <c r="K41" s="22"/>
      <c r="L41" s="22"/>
      <c r="M41" s="22"/>
      <c r="N41" s="22"/>
      <c r="O41" s="22"/>
      <c r="P41" s="22"/>
    </row>
    <row r="42" spans="1:16" ht="39" customHeight="1" x14ac:dyDescent="0.15">
      <c r="A42" s="22"/>
      <c r="B42" s="39"/>
      <c r="C42" s="1147" t="s">
        <v>543</v>
      </c>
      <c r="D42" s="1148"/>
      <c r="E42" s="1149"/>
      <c r="F42" s="36" t="s">
        <v>489</v>
      </c>
      <c r="G42" s="37" t="s">
        <v>489</v>
      </c>
      <c r="H42" s="37" t="s">
        <v>489</v>
      </c>
      <c r="I42" s="37" t="s">
        <v>489</v>
      </c>
      <c r="J42" s="38" t="s">
        <v>489</v>
      </c>
      <c r="K42" s="22"/>
      <c r="L42" s="22"/>
      <c r="M42" s="22"/>
      <c r="N42" s="22"/>
      <c r="O42" s="22"/>
      <c r="P42" s="22"/>
    </row>
    <row r="43" spans="1:16" ht="39" customHeight="1" thickBot="1" x14ac:dyDescent="0.2">
      <c r="A43" s="22"/>
      <c r="B43" s="40"/>
      <c r="C43" s="1150" t="s">
        <v>544</v>
      </c>
      <c r="D43" s="1151"/>
      <c r="E43" s="1152"/>
      <c r="F43" s="41">
        <v>6.51</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NxPlPV2i9/X8gb6uI4ODXsyaXrNNO12+LHRkbS0FGwlEWo2L1hVeMOxqh27aq4f0JBhBvGPzc+ermTOkXv6WQ==" saltValue="if9Rpz62VN0dnZkaYhLM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563</v>
      </c>
      <c r="L45" s="60">
        <v>591</v>
      </c>
      <c r="M45" s="60">
        <v>642</v>
      </c>
      <c r="N45" s="60">
        <v>606</v>
      </c>
      <c r="O45" s="61">
        <v>621</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489</v>
      </c>
      <c r="L46" s="64" t="s">
        <v>489</v>
      </c>
      <c r="M46" s="64" t="s">
        <v>489</v>
      </c>
      <c r="N46" s="64" t="s">
        <v>489</v>
      </c>
      <c r="O46" s="65" t="s">
        <v>489</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489</v>
      </c>
      <c r="L47" s="64" t="s">
        <v>489</v>
      </c>
      <c r="M47" s="64" t="s">
        <v>489</v>
      </c>
      <c r="N47" s="64" t="s">
        <v>489</v>
      </c>
      <c r="O47" s="65" t="s">
        <v>489</v>
      </c>
      <c r="P47" s="48"/>
      <c r="Q47" s="48"/>
      <c r="R47" s="48"/>
      <c r="S47" s="48"/>
      <c r="T47" s="48"/>
      <c r="U47" s="48"/>
    </row>
    <row r="48" spans="1:21" ht="30.75" customHeight="1" x14ac:dyDescent="0.15">
      <c r="A48" s="48"/>
      <c r="B48" s="1157"/>
      <c r="C48" s="1158"/>
      <c r="D48" s="62"/>
      <c r="E48" s="1163" t="s">
        <v>13</v>
      </c>
      <c r="F48" s="1163"/>
      <c r="G48" s="1163"/>
      <c r="H48" s="1163"/>
      <c r="I48" s="1163"/>
      <c r="J48" s="1164"/>
      <c r="K48" s="63">
        <v>291</v>
      </c>
      <c r="L48" s="64">
        <v>314</v>
      </c>
      <c r="M48" s="64">
        <v>326</v>
      </c>
      <c r="N48" s="64">
        <v>350</v>
      </c>
      <c r="O48" s="65">
        <v>321</v>
      </c>
      <c r="P48" s="48"/>
      <c r="Q48" s="48"/>
      <c r="R48" s="48"/>
      <c r="S48" s="48"/>
      <c r="T48" s="48"/>
      <c r="U48" s="48"/>
    </row>
    <row r="49" spans="1:21" ht="30.75" customHeight="1" x14ac:dyDescent="0.15">
      <c r="A49" s="48"/>
      <c r="B49" s="1157"/>
      <c r="C49" s="1158"/>
      <c r="D49" s="62"/>
      <c r="E49" s="1163" t="s">
        <v>14</v>
      </c>
      <c r="F49" s="1163"/>
      <c r="G49" s="1163"/>
      <c r="H49" s="1163"/>
      <c r="I49" s="1163"/>
      <c r="J49" s="1164"/>
      <c r="K49" s="63">
        <v>40</v>
      </c>
      <c r="L49" s="64">
        <v>40</v>
      </c>
      <c r="M49" s="64">
        <v>43</v>
      </c>
      <c r="N49" s="64">
        <v>46</v>
      </c>
      <c r="O49" s="65">
        <v>44</v>
      </c>
      <c r="P49" s="48"/>
      <c r="Q49" s="48"/>
      <c r="R49" s="48"/>
      <c r="S49" s="48"/>
      <c r="T49" s="48"/>
      <c r="U49" s="48"/>
    </row>
    <row r="50" spans="1:21" ht="30.75" customHeight="1" x14ac:dyDescent="0.15">
      <c r="A50" s="48"/>
      <c r="B50" s="1157"/>
      <c r="C50" s="1158"/>
      <c r="D50" s="62"/>
      <c r="E50" s="1163" t="s">
        <v>15</v>
      </c>
      <c r="F50" s="1163"/>
      <c r="G50" s="1163"/>
      <c r="H50" s="1163"/>
      <c r="I50" s="1163"/>
      <c r="J50" s="1164"/>
      <c r="K50" s="63">
        <v>0</v>
      </c>
      <c r="L50" s="64">
        <v>0</v>
      </c>
      <c r="M50" s="64">
        <v>0</v>
      </c>
      <c r="N50" s="64">
        <v>0</v>
      </c>
      <c r="O50" s="65">
        <v>0</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489</v>
      </c>
      <c r="L51" s="64" t="s">
        <v>489</v>
      </c>
      <c r="M51" s="64" t="s">
        <v>489</v>
      </c>
      <c r="N51" s="64" t="s">
        <v>489</v>
      </c>
      <c r="O51" s="65">
        <v>0</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638</v>
      </c>
      <c r="L52" s="64">
        <v>643</v>
      </c>
      <c r="M52" s="64">
        <v>666</v>
      </c>
      <c r="N52" s="64">
        <v>625</v>
      </c>
      <c r="O52" s="65">
        <v>631</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256</v>
      </c>
      <c r="L53" s="69">
        <v>302</v>
      </c>
      <c r="M53" s="69">
        <v>345</v>
      </c>
      <c r="N53" s="69">
        <v>377</v>
      </c>
      <c r="O53" s="70">
        <v>355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umuWyHCRxsyjv5LdeUXKI3d+3FTfhmObMBjDolQOOZeE3nO1UhPoUauC/IPlnOW+SwzMPPHU0a6Q66kUUPAFw==" saltValue="U01GTaeLN1tFNdUYDiEp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6" t="s">
        <v>30</v>
      </c>
      <c r="C41" s="1187"/>
      <c r="D41" s="105"/>
      <c r="E41" s="1192" t="s">
        <v>31</v>
      </c>
      <c r="F41" s="1192"/>
      <c r="G41" s="1192"/>
      <c r="H41" s="1193"/>
      <c r="I41" s="355">
        <v>5225</v>
      </c>
      <c r="J41" s="356">
        <v>5104</v>
      </c>
      <c r="K41" s="356">
        <v>4887</v>
      </c>
      <c r="L41" s="356">
        <v>4949</v>
      </c>
      <c r="M41" s="357">
        <v>5037</v>
      </c>
    </row>
    <row r="42" spans="2:13" ht="27.75" customHeight="1" x14ac:dyDescent="0.15">
      <c r="B42" s="1188"/>
      <c r="C42" s="1189"/>
      <c r="D42" s="106"/>
      <c r="E42" s="1194" t="s">
        <v>32</v>
      </c>
      <c r="F42" s="1194"/>
      <c r="G42" s="1194"/>
      <c r="H42" s="1195"/>
      <c r="I42" s="358">
        <v>204</v>
      </c>
      <c r="J42" s="359">
        <v>95</v>
      </c>
      <c r="K42" s="359">
        <v>71</v>
      </c>
      <c r="L42" s="359">
        <v>53</v>
      </c>
      <c r="M42" s="360">
        <v>53</v>
      </c>
    </row>
    <row r="43" spans="2:13" ht="27.75" customHeight="1" x14ac:dyDescent="0.15">
      <c r="B43" s="1188"/>
      <c r="C43" s="1189"/>
      <c r="D43" s="106"/>
      <c r="E43" s="1194" t="s">
        <v>33</v>
      </c>
      <c r="F43" s="1194"/>
      <c r="G43" s="1194"/>
      <c r="H43" s="1195"/>
      <c r="I43" s="358">
        <v>2757</v>
      </c>
      <c r="J43" s="359">
        <v>2710</v>
      </c>
      <c r="K43" s="359">
        <v>2631</v>
      </c>
      <c r="L43" s="359">
        <v>2595</v>
      </c>
      <c r="M43" s="360">
        <v>2426</v>
      </c>
    </row>
    <row r="44" spans="2:13" ht="27.75" customHeight="1" x14ac:dyDescent="0.15">
      <c r="B44" s="1188"/>
      <c r="C44" s="1189"/>
      <c r="D44" s="106"/>
      <c r="E44" s="1194" t="s">
        <v>34</v>
      </c>
      <c r="F44" s="1194"/>
      <c r="G44" s="1194"/>
      <c r="H44" s="1195"/>
      <c r="I44" s="358">
        <v>80</v>
      </c>
      <c r="J44" s="359">
        <v>84</v>
      </c>
      <c r="K44" s="359">
        <v>81</v>
      </c>
      <c r="L44" s="359">
        <v>74</v>
      </c>
      <c r="M44" s="360">
        <v>67</v>
      </c>
    </row>
    <row r="45" spans="2:13" ht="27.75" customHeight="1" x14ac:dyDescent="0.15">
      <c r="B45" s="1188"/>
      <c r="C45" s="1189"/>
      <c r="D45" s="106"/>
      <c r="E45" s="1194" t="s">
        <v>35</v>
      </c>
      <c r="F45" s="1194"/>
      <c r="G45" s="1194"/>
      <c r="H45" s="1195"/>
      <c r="I45" s="358">
        <v>907</v>
      </c>
      <c r="J45" s="359">
        <v>894</v>
      </c>
      <c r="K45" s="359">
        <v>911</v>
      </c>
      <c r="L45" s="359">
        <v>850</v>
      </c>
      <c r="M45" s="360">
        <v>831</v>
      </c>
    </row>
    <row r="46" spans="2:13" ht="27.75" customHeight="1" x14ac:dyDescent="0.15">
      <c r="B46" s="1188"/>
      <c r="C46" s="1189"/>
      <c r="D46" s="107"/>
      <c r="E46" s="1194" t="s">
        <v>36</v>
      </c>
      <c r="F46" s="1194"/>
      <c r="G46" s="1194"/>
      <c r="H46" s="1195"/>
      <c r="I46" s="358" t="s">
        <v>489</v>
      </c>
      <c r="J46" s="359" t="s">
        <v>489</v>
      </c>
      <c r="K46" s="359" t="s">
        <v>489</v>
      </c>
      <c r="L46" s="359" t="s">
        <v>489</v>
      </c>
      <c r="M46" s="360" t="s">
        <v>489</v>
      </c>
    </row>
    <row r="47" spans="2:13" ht="27.75" customHeight="1" x14ac:dyDescent="0.15">
      <c r="B47" s="1188"/>
      <c r="C47" s="1189"/>
      <c r="D47" s="108"/>
      <c r="E47" s="1196" t="s">
        <v>37</v>
      </c>
      <c r="F47" s="1197"/>
      <c r="G47" s="1197"/>
      <c r="H47" s="1198"/>
      <c r="I47" s="358" t="s">
        <v>489</v>
      </c>
      <c r="J47" s="359" t="s">
        <v>489</v>
      </c>
      <c r="K47" s="359" t="s">
        <v>489</v>
      </c>
      <c r="L47" s="359" t="s">
        <v>489</v>
      </c>
      <c r="M47" s="360" t="s">
        <v>489</v>
      </c>
    </row>
    <row r="48" spans="2:13" ht="27.75" customHeight="1" x14ac:dyDescent="0.15">
      <c r="B48" s="1188"/>
      <c r="C48" s="1189"/>
      <c r="D48" s="106"/>
      <c r="E48" s="1194" t="s">
        <v>38</v>
      </c>
      <c r="F48" s="1194"/>
      <c r="G48" s="1194"/>
      <c r="H48" s="1195"/>
      <c r="I48" s="358" t="s">
        <v>489</v>
      </c>
      <c r="J48" s="359" t="s">
        <v>489</v>
      </c>
      <c r="K48" s="359" t="s">
        <v>489</v>
      </c>
      <c r="L48" s="359" t="s">
        <v>489</v>
      </c>
      <c r="M48" s="360" t="s">
        <v>489</v>
      </c>
    </row>
    <row r="49" spans="2:13" ht="27.75" customHeight="1" x14ac:dyDescent="0.15">
      <c r="B49" s="1190"/>
      <c r="C49" s="1191"/>
      <c r="D49" s="106"/>
      <c r="E49" s="1194" t="s">
        <v>39</v>
      </c>
      <c r="F49" s="1194"/>
      <c r="G49" s="1194"/>
      <c r="H49" s="1195"/>
      <c r="I49" s="358" t="s">
        <v>489</v>
      </c>
      <c r="J49" s="359" t="s">
        <v>489</v>
      </c>
      <c r="K49" s="359" t="s">
        <v>489</v>
      </c>
      <c r="L49" s="359" t="s">
        <v>489</v>
      </c>
      <c r="M49" s="360" t="s">
        <v>489</v>
      </c>
    </row>
    <row r="50" spans="2:13" ht="27.75" customHeight="1" x14ac:dyDescent="0.15">
      <c r="B50" s="1199" t="s">
        <v>40</v>
      </c>
      <c r="C50" s="1200"/>
      <c r="D50" s="109"/>
      <c r="E50" s="1194" t="s">
        <v>41</v>
      </c>
      <c r="F50" s="1194"/>
      <c r="G50" s="1194"/>
      <c r="H50" s="1195"/>
      <c r="I50" s="358">
        <v>1861</v>
      </c>
      <c r="J50" s="359">
        <v>1918</v>
      </c>
      <c r="K50" s="359">
        <v>2109</v>
      </c>
      <c r="L50" s="359">
        <v>2138</v>
      </c>
      <c r="M50" s="360">
        <v>2347</v>
      </c>
    </row>
    <row r="51" spans="2:13" ht="27.75" customHeight="1" x14ac:dyDescent="0.15">
      <c r="B51" s="1188"/>
      <c r="C51" s="1189"/>
      <c r="D51" s="106"/>
      <c r="E51" s="1194" t="s">
        <v>42</v>
      </c>
      <c r="F51" s="1194"/>
      <c r="G51" s="1194"/>
      <c r="H51" s="1195"/>
      <c r="I51" s="358">
        <v>53</v>
      </c>
      <c r="J51" s="359">
        <v>49</v>
      </c>
      <c r="K51" s="359">
        <v>37</v>
      </c>
      <c r="L51" s="359">
        <v>22</v>
      </c>
      <c r="M51" s="360">
        <v>11</v>
      </c>
    </row>
    <row r="52" spans="2:13" ht="27.75" customHeight="1" x14ac:dyDescent="0.15">
      <c r="B52" s="1190"/>
      <c r="C52" s="1191"/>
      <c r="D52" s="106"/>
      <c r="E52" s="1194" t="s">
        <v>43</v>
      </c>
      <c r="F52" s="1194"/>
      <c r="G52" s="1194"/>
      <c r="H52" s="1195"/>
      <c r="I52" s="358">
        <v>6212</v>
      </c>
      <c r="J52" s="359">
        <v>6027</v>
      </c>
      <c r="K52" s="359">
        <v>5728</v>
      </c>
      <c r="L52" s="359">
        <v>5669</v>
      </c>
      <c r="M52" s="360">
        <v>5578</v>
      </c>
    </row>
    <row r="53" spans="2:13" ht="27.75" customHeight="1" thickBot="1" x14ac:dyDescent="0.2">
      <c r="B53" s="1201" t="s">
        <v>19</v>
      </c>
      <c r="C53" s="1202"/>
      <c r="D53" s="110"/>
      <c r="E53" s="1203" t="s">
        <v>44</v>
      </c>
      <c r="F53" s="1203"/>
      <c r="G53" s="1203"/>
      <c r="H53" s="1204"/>
      <c r="I53" s="361">
        <v>1047</v>
      </c>
      <c r="J53" s="362">
        <v>893</v>
      </c>
      <c r="K53" s="362">
        <v>707</v>
      </c>
      <c r="L53" s="362">
        <v>692</v>
      </c>
      <c r="M53" s="363">
        <v>477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eM6YXpGDeRqYXgzqIZjy8d2byhKmo8erifci69FW8wgnC6HZN/W2A5/ZRDgxUIFm3OpyZAEZA9NtgYvM3NMHg==" saltValue="8aOE6hYh49hpUJkx3+MC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3" t="s">
        <v>46</v>
      </c>
      <c r="D55" s="1213"/>
      <c r="E55" s="1214"/>
      <c r="F55" s="122">
        <v>670</v>
      </c>
      <c r="G55" s="122">
        <v>670</v>
      </c>
      <c r="H55" s="123">
        <v>671</v>
      </c>
    </row>
    <row r="56" spans="2:8" ht="52.5" customHeight="1" x14ac:dyDescent="0.15">
      <c r="B56" s="124"/>
      <c r="C56" s="1215" t="s">
        <v>47</v>
      </c>
      <c r="D56" s="1215"/>
      <c r="E56" s="1216"/>
      <c r="F56" s="125">
        <v>16</v>
      </c>
      <c r="G56" s="125">
        <v>16</v>
      </c>
      <c r="H56" s="126">
        <v>104</v>
      </c>
    </row>
    <row r="57" spans="2:8" ht="53.25" customHeight="1" x14ac:dyDescent="0.15">
      <c r="B57" s="124"/>
      <c r="C57" s="1217" t="s">
        <v>48</v>
      </c>
      <c r="D57" s="1217"/>
      <c r="E57" s="1218"/>
      <c r="F57" s="127">
        <v>982</v>
      </c>
      <c r="G57" s="127">
        <v>972</v>
      </c>
      <c r="H57" s="128">
        <v>1088</v>
      </c>
    </row>
    <row r="58" spans="2:8" ht="45.75" customHeight="1" x14ac:dyDescent="0.15">
      <c r="B58" s="129"/>
      <c r="C58" s="1205" t="s">
        <v>550</v>
      </c>
      <c r="D58" s="1206"/>
      <c r="E58" s="1207"/>
      <c r="F58" s="130">
        <v>249</v>
      </c>
      <c r="G58" s="130">
        <v>224</v>
      </c>
      <c r="H58" s="131">
        <v>272</v>
      </c>
    </row>
    <row r="59" spans="2:8" ht="45.75" customHeight="1" x14ac:dyDescent="0.15">
      <c r="B59" s="129"/>
      <c r="C59" s="1205" t="s">
        <v>551</v>
      </c>
      <c r="D59" s="1206"/>
      <c r="E59" s="1207"/>
      <c r="F59" s="130">
        <v>86</v>
      </c>
      <c r="G59" s="130">
        <v>86</v>
      </c>
      <c r="H59" s="131">
        <v>136</v>
      </c>
    </row>
    <row r="60" spans="2:8" ht="45.75" customHeight="1" x14ac:dyDescent="0.15">
      <c r="B60" s="129"/>
      <c r="C60" s="1205" t="s">
        <v>552</v>
      </c>
      <c r="D60" s="1206"/>
      <c r="E60" s="1207"/>
      <c r="F60" s="130">
        <v>127</v>
      </c>
      <c r="G60" s="130">
        <v>127</v>
      </c>
      <c r="H60" s="131">
        <v>127</v>
      </c>
    </row>
    <row r="61" spans="2:8" ht="45.75" customHeight="1" x14ac:dyDescent="0.15">
      <c r="B61" s="129"/>
      <c r="C61" s="1205" t="s">
        <v>553</v>
      </c>
      <c r="D61" s="1206"/>
      <c r="E61" s="1207"/>
      <c r="F61" s="130">
        <v>52</v>
      </c>
      <c r="G61" s="130">
        <v>78</v>
      </c>
      <c r="H61" s="131">
        <v>97</v>
      </c>
    </row>
    <row r="62" spans="2:8" ht="45.75" customHeight="1" thickBot="1" x14ac:dyDescent="0.2">
      <c r="B62" s="132"/>
      <c r="C62" s="1208" t="s">
        <v>554</v>
      </c>
      <c r="D62" s="1209"/>
      <c r="E62" s="1210"/>
      <c r="F62" s="133">
        <v>90</v>
      </c>
      <c r="G62" s="133">
        <v>90</v>
      </c>
      <c r="H62" s="134">
        <v>90</v>
      </c>
    </row>
    <row r="63" spans="2:8" ht="52.5" customHeight="1" thickBot="1" x14ac:dyDescent="0.2">
      <c r="B63" s="135"/>
      <c r="C63" s="1211" t="s">
        <v>49</v>
      </c>
      <c r="D63" s="1211"/>
      <c r="E63" s="1212"/>
      <c r="F63" s="136">
        <v>1668</v>
      </c>
      <c r="G63" s="136">
        <v>1659</v>
      </c>
      <c r="H63" s="137">
        <v>1863</v>
      </c>
    </row>
    <row r="64" spans="2:8" x14ac:dyDescent="0.15"/>
  </sheetData>
  <sheetProtection algorithmName="SHA-512" hashValue="9OJLx0JDNxxYPweWZTCEePs0duBjv8HmOsGByxC9+yUO1f9Mk/K2hFoEL3+bszAoyV340vhuSnhy8ANsvO+R2w==" saltValue="oqLenDxBCmv7pHSCovMj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27F77-5191-424D-8BF7-AB400144FC8B}">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9" customWidth="1"/>
    <col min="2" max="107" width="2.5" style="1219" customWidth="1"/>
    <col min="108" max="108" width="6.125" style="1221" customWidth="1"/>
    <col min="109" max="109" width="5.875" style="1220" customWidth="1"/>
    <col min="110" max="16384" width="8.625" style="1219" hidden="1"/>
  </cols>
  <sheetData>
    <row r="1" spans="1:109" ht="42.75" customHeight="1" x14ac:dyDescent="0.15">
      <c r="A1" s="1276"/>
      <c r="B1" s="1275"/>
      <c r="DD1" s="1219"/>
      <c r="DE1" s="1219"/>
    </row>
    <row r="2" spans="1:109"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19"/>
      <c r="DE2" s="1219"/>
    </row>
    <row r="3" spans="1:109"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19"/>
      <c r="DE3" s="1219"/>
    </row>
    <row r="4" spans="1:109" s="259" customFormat="1" ht="13.5"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59" customFormat="1" ht="13.5"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59" customFormat="1" ht="13.5"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59" customFormat="1" ht="13.5"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59" customFormat="1" ht="13.5"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59" customFormat="1" ht="13.5"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59" customFormat="1" ht="13.5"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59" customFormat="1" ht="13.5"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59" customFormat="1" ht="13.5"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59" customFormat="1" ht="13.5"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59" customFormat="1" ht="13.5"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59" customFormat="1" ht="13.5" x14ac:dyDescent="0.15">
      <c r="A15" s="1219"/>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59" customFormat="1" ht="13.5" x14ac:dyDescent="0.15">
      <c r="A16" s="1219"/>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59" customFormat="1" ht="13.5" x14ac:dyDescent="0.15">
      <c r="A17" s="1219"/>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59" customFormat="1" ht="13.5" x14ac:dyDescent="0.15">
      <c r="A18" s="1219"/>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5" x14ac:dyDescent="0.15">
      <c r="DD19" s="1219"/>
      <c r="DE19" s="1219"/>
    </row>
    <row r="20" spans="1:109" ht="13.5" x14ac:dyDescent="0.15">
      <c r="DD20" s="1219"/>
      <c r="DE20" s="1219"/>
    </row>
    <row r="21" spans="1:109" ht="17.25" customHeight="1" x14ac:dyDescent="0.15">
      <c r="B21" s="1273"/>
      <c r="C21" s="1270"/>
      <c r="D21" s="1270"/>
      <c r="E21" s="1270"/>
      <c r="F21" s="1270"/>
      <c r="G21" s="1270"/>
      <c r="H21" s="1270"/>
      <c r="I21" s="1270"/>
      <c r="J21" s="1270"/>
      <c r="K21" s="1270"/>
      <c r="L21" s="1270"/>
      <c r="M21" s="1270"/>
      <c r="N21" s="1272"/>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2"/>
      <c r="AU21" s="1270"/>
      <c r="AV21" s="1270"/>
      <c r="AW21" s="1270"/>
      <c r="AX21" s="1270"/>
      <c r="AY21" s="1270"/>
      <c r="AZ21" s="1270"/>
      <c r="BA21" s="1270"/>
      <c r="BB21" s="1270"/>
      <c r="BC21" s="1270"/>
      <c r="BD21" s="1270"/>
      <c r="BE21" s="1270"/>
      <c r="BF21" s="1272"/>
      <c r="BG21" s="1270"/>
      <c r="BH21" s="1270"/>
      <c r="BI21" s="1270"/>
      <c r="BJ21" s="1270"/>
      <c r="BK21" s="1270"/>
      <c r="BL21" s="1270"/>
      <c r="BM21" s="1270"/>
      <c r="BN21" s="1270"/>
      <c r="BO21" s="1270"/>
      <c r="BP21" s="1270"/>
      <c r="BQ21" s="1270"/>
      <c r="BR21" s="1272"/>
      <c r="BS21" s="1270"/>
      <c r="BT21" s="1270"/>
      <c r="BU21" s="1270"/>
      <c r="BV21" s="1270"/>
      <c r="BW21" s="1270"/>
      <c r="BX21" s="1270"/>
      <c r="BY21" s="1270"/>
      <c r="BZ21" s="1270"/>
      <c r="CA21" s="1270"/>
      <c r="CB21" s="1270"/>
      <c r="CC21" s="1270"/>
      <c r="CD21" s="1272"/>
      <c r="CE21" s="1270"/>
      <c r="CF21" s="1270"/>
      <c r="CG21" s="1270"/>
      <c r="CH21" s="1270"/>
      <c r="CI21" s="1270"/>
      <c r="CJ21" s="1270"/>
      <c r="CK21" s="1270"/>
      <c r="CL21" s="1270"/>
      <c r="CM21" s="1270"/>
      <c r="CN21" s="1270"/>
      <c r="CO21" s="1270"/>
      <c r="CP21" s="1272"/>
      <c r="CQ21" s="1270"/>
      <c r="CR21" s="1270"/>
      <c r="CS21" s="1270"/>
      <c r="CT21" s="1270"/>
      <c r="CU21" s="1270"/>
      <c r="CV21" s="1270"/>
      <c r="CW21" s="1270"/>
      <c r="CX21" s="1270"/>
      <c r="CY21" s="1270"/>
      <c r="CZ21" s="1270"/>
      <c r="DA21" s="1270"/>
      <c r="DB21" s="1272"/>
      <c r="DC21" s="1270"/>
      <c r="DD21" s="1269"/>
      <c r="DE21" s="1219"/>
    </row>
    <row r="22" spans="1:109" ht="17.25" customHeight="1" x14ac:dyDescent="0.15">
      <c r="B22" s="1220"/>
    </row>
    <row r="23" spans="1:109" ht="13.5" x14ac:dyDescent="0.15">
      <c r="B23" s="1220"/>
    </row>
    <row r="24" spans="1:109" ht="13.5" x14ac:dyDescent="0.15">
      <c r="B24" s="1220"/>
    </row>
    <row r="25" spans="1:109" ht="13.5" x14ac:dyDescent="0.15">
      <c r="B25" s="1220"/>
    </row>
    <row r="26" spans="1:109" ht="13.5" x14ac:dyDescent="0.15">
      <c r="B26" s="1220"/>
    </row>
    <row r="27" spans="1:109" ht="13.5" x14ac:dyDescent="0.15">
      <c r="B27" s="1220"/>
    </row>
    <row r="28" spans="1:109" ht="13.5" x14ac:dyDescent="0.15">
      <c r="B28" s="1220"/>
    </row>
    <row r="29" spans="1:109" ht="13.5" x14ac:dyDescent="0.15">
      <c r="B29" s="1220"/>
    </row>
    <row r="30" spans="1:109" ht="13.5" x14ac:dyDescent="0.15">
      <c r="B30" s="1220"/>
    </row>
    <row r="31" spans="1:109" ht="13.5" x14ac:dyDescent="0.15">
      <c r="B31" s="1220"/>
    </row>
    <row r="32" spans="1:109" ht="13.5" x14ac:dyDescent="0.15">
      <c r="B32" s="1220"/>
    </row>
    <row r="33" spans="2:109" ht="13.5" x14ac:dyDescent="0.15">
      <c r="B33" s="1220"/>
    </row>
    <row r="34" spans="2:109" ht="13.5" x14ac:dyDescent="0.15">
      <c r="B34" s="1220"/>
    </row>
    <row r="35" spans="2:109" ht="13.5" x14ac:dyDescent="0.15">
      <c r="B35" s="1220"/>
    </row>
    <row r="36" spans="2:109" ht="13.5" x14ac:dyDescent="0.15">
      <c r="B36" s="1220"/>
    </row>
    <row r="37" spans="2:109" ht="13.5" x14ac:dyDescent="0.15">
      <c r="B37" s="1220"/>
    </row>
    <row r="38" spans="2:109" ht="13.5" x14ac:dyDescent="0.15">
      <c r="B38" s="1220"/>
    </row>
    <row r="39" spans="2:109" ht="13.5" x14ac:dyDescent="0.15">
      <c r="B39" s="1224"/>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c r="CG39" s="1223"/>
      <c r="CH39" s="1223"/>
      <c r="CI39" s="1223"/>
      <c r="CJ39" s="1223"/>
      <c r="CK39" s="1223"/>
      <c r="CL39" s="1223"/>
      <c r="CM39" s="1223"/>
      <c r="CN39" s="1223"/>
      <c r="CO39" s="1223"/>
      <c r="CP39" s="1223"/>
      <c r="CQ39" s="1223"/>
      <c r="CR39" s="1223"/>
      <c r="CS39" s="1223"/>
      <c r="CT39" s="1223"/>
      <c r="CU39" s="1223"/>
      <c r="CV39" s="1223"/>
      <c r="CW39" s="1223"/>
      <c r="CX39" s="1223"/>
      <c r="CY39" s="1223"/>
      <c r="CZ39" s="1223"/>
      <c r="DA39" s="1223"/>
      <c r="DB39" s="1223"/>
      <c r="DC39" s="1223"/>
      <c r="DD39" s="1222"/>
    </row>
    <row r="40" spans="2:109" ht="13.5" x14ac:dyDescent="0.15">
      <c r="B40" s="1260"/>
      <c r="DD40" s="1260"/>
      <c r="DE40" s="1219"/>
    </row>
    <row r="41" spans="2:109" ht="17.25" x14ac:dyDescent="0.15">
      <c r="B41" s="1271" t="s">
        <v>578</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69"/>
    </row>
    <row r="42" spans="2:109" ht="13.5" x14ac:dyDescent="0.15">
      <c r="B42" s="1220"/>
      <c r="G42" s="1256"/>
      <c r="I42" s="1255"/>
      <c r="J42" s="1255"/>
      <c r="K42" s="1255"/>
      <c r="AM42" s="1256"/>
      <c r="AN42" s="1256" t="s">
        <v>574</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15">
      <c r="B43" s="1220"/>
      <c r="AN43" s="1254" t="s">
        <v>577</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5" x14ac:dyDescent="0.15">
      <c r="B44" s="1220"/>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5" x14ac:dyDescent="0.15">
      <c r="B45" s="1220"/>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5" x14ac:dyDescent="0.15">
      <c r="B46" s="1220"/>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5" x14ac:dyDescent="0.15">
      <c r="B47" s="1220"/>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5" x14ac:dyDescent="0.15">
      <c r="B48" s="1220"/>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5" x14ac:dyDescent="0.15">
      <c r="B49" s="1220"/>
      <c r="AN49" s="1219" t="s">
        <v>572</v>
      </c>
    </row>
    <row r="50" spans="1:109" ht="13.5" x14ac:dyDescent="0.15">
      <c r="B50" s="1220"/>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528</v>
      </c>
      <c r="BQ50" s="1228"/>
      <c r="BR50" s="1228"/>
      <c r="BS50" s="1228"/>
      <c r="BT50" s="1228"/>
      <c r="BU50" s="1228"/>
      <c r="BV50" s="1228"/>
      <c r="BW50" s="1228"/>
      <c r="BX50" s="1228" t="s">
        <v>529</v>
      </c>
      <c r="BY50" s="1228"/>
      <c r="BZ50" s="1228"/>
      <c r="CA50" s="1228"/>
      <c r="CB50" s="1228"/>
      <c r="CC50" s="1228"/>
      <c r="CD50" s="1228"/>
      <c r="CE50" s="1228"/>
      <c r="CF50" s="1228" t="s">
        <v>530</v>
      </c>
      <c r="CG50" s="1228"/>
      <c r="CH50" s="1228"/>
      <c r="CI50" s="1228"/>
      <c r="CJ50" s="1228"/>
      <c r="CK50" s="1228"/>
      <c r="CL50" s="1228"/>
      <c r="CM50" s="1228"/>
      <c r="CN50" s="1228" t="s">
        <v>531</v>
      </c>
      <c r="CO50" s="1228"/>
      <c r="CP50" s="1228"/>
      <c r="CQ50" s="1228"/>
      <c r="CR50" s="1228"/>
      <c r="CS50" s="1228"/>
      <c r="CT50" s="1228"/>
      <c r="CU50" s="1228"/>
      <c r="CV50" s="1228" t="s">
        <v>532</v>
      </c>
      <c r="CW50" s="1228"/>
      <c r="CX50" s="1228"/>
      <c r="CY50" s="1228"/>
      <c r="CZ50" s="1228"/>
      <c r="DA50" s="1228"/>
      <c r="DB50" s="1228"/>
      <c r="DC50" s="1228"/>
    </row>
    <row r="51" spans="1:109" ht="13.5" customHeight="1" x14ac:dyDescent="0.15">
      <c r="B51" s="1220"/>
      <c r="G51" s="1235"/>
      <c r="H51" s="1235"/>
      <c r="I51" s="1268"/>
      <c r="J51" s="1268"/>
      <c r="K51" s="1234"/>
      <c r="L51" s="1234"/>
      <c r="M51" s="1234"/>
      <c r="N51" s="1234"/>
      <c r="AM51" s="1233"/>
      <c r="AN51" s="1227" t="s">
        <v>571</v>
      </c>
      <c r="AO51" s="1227"/>
      <c r="AP51" s="1227"/>
      <c r="AQ51" s="1227"/>
      <c r="AR51" s="1227"/>
      <c r="AS51" s="1227"/>
      <c r="AT51" s="1227"/>
      <c r="AU51" s="1227"/>
      <c r="AV51" s="1227"/>
      <c r="AW51" s="1227"/>
      <c r="AX51" s="1227"/>
      <c r="AY51" s="1227"/>
      <c r="AZ51" s="1227"/>
      <c r="BA51" s="1227"/>
      <c r="BB51" s="1227" t="s">
        <v>569</v>
      </c>
      <c r="BC51" s="1227"/>
      <c r="BD51" s="1227"/>
      <c r="BE51" s="1227"/>
      <c r="BF51" s="1227"/>
      <c r="BG51" s="1227"/>
      <c r="BH51" s="1227"/>
      <c r="BI51" s="1227"/>
      <c r="BJ51" s="1227"/>
      <c r="BK51" s="1227"/>
      <c r="BL51" s="1227"/>
      <c r="BM51" s="1227"/>
      <c r="BN51" s="1227"/>
      <c r="BO51" s="1227"/>
      <c r="BP51" s="1226">
        <v>41</v>
      </c>
      <c r="BQ51" s="1226"/>
      <c r="BR51" s="1226"/>
      <c r="BS51" s="1226"/>
      <c r="BT51" s="1226"/>
      <c r="BU51" s="1226"/>
      <c r="BV51" s="1226"/>
      <c r="BW51" s="1226"/>
      <c r="BX51" s="1226">
        <v>33.5</v>
      </c>
      <c r="BY51" s="1226"/>
      <c r="BZ51" s="1226"/>
      <c r="CA51" s="1226"/>
      <c r="CB51" s="1226"/>
      <c r="CC51" s="1226"/>
      <c r="CD51" s="1226"/>
      <c r="CE51" s="1226"/>
      <c r="CF51" s="1226">
        <v>23.5</v>
      </c>
      <c r="CG51" s="1226"/>
      <c r="CH51" s="1226"/>
      <c r="CI51" s="1226"/>
      <c r="CJ51" s="1226"/>
      <c r="CK51" s="1226"/>
      <c r="CL51" s="1226"/>
      <c r="CM51" s="1226"/>
      <c r="CN51" s="1226">
        <v>24.2</v>
      </c>
      <c r="CO51" s="1226"/>
      <c r="CP51" s="1226"/>
      <c r="CQ51" s="1226"/>
      <c r="CR51" s="1226"/>
      <c r="CS51" s="1226"/>
      <c r="CT51" s="1226"/>
      <c r="CU51" s="1226"/>
      <c r="CV51" s="1226">
        <v>16.7</v>
      </c>
      <c r="CW51" s="1226"/>
      <c r="CX51" s="1226"/>
      <c r="CY51" s="1226"/>
      <c r="CZ51" s="1226"/>
      <c r="DA51" s="1226"/>
      <c r="DB51" s="1226"/>
      <c r="DC51" s="1226"/>
    </row>
    <row r="52" spans="1:109" ht="13.5" x14ac:dyDescent="0.15">
      <c r="B52" s="1220"/>
      <c r="G52" s="1235"/>
      <c r="H52" s="1235"/>
      <c r="I52" s="1268"/>
      <c r="J52" s="1268"/>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5" x14ac:dyDescent="0.15">
      <c r="A53" s="1255"/>
      <c r="B53" s="1220"/>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576</v>
      </c>
      <c r="BC53" s="1227"/>
      <c r="BD53" s="1227"/>
      <c r="BE53" s="1227"/>
      <c r="BF53" s="1227"/>
      <c r="BG53" s="1227"/>
      <c r="BH53" s="1227"/>
      <c r="BI53" s="1227"/>
      <c r="BJ53" s="1227"/>
      <c r="BK53" s="1227"/>
      <c r="BL53" s="1227"/>
      <c r="BM53" s="1227"/>
      <c r="BN53" s="1227"/>
      <c r="BO53" s="1227"/>
      <c r="BP53" s="1226">
        <v>87.6</v>
      </c>
      <c r="BQ53" s="1226"/>
      <c r="BR53" s="1226"/>
      <c r="BS53" s="1226"/>
      <c r="BT53" s="1226"/>
      <c r="BU53" s="1226"/>
      <c r="BV53" s="1226"/>
      <c r="BW53" s="1226"/>
      <c r="BX53" s="1226">
        <v>88</v>
      </c>
      <c r="BY53" s="1226"/>
      <c r="BZ53" s="1226"/>
      <c r="CA53" s="1226"/>
      <c r="CB53" s="1226"/>
      <c r="CC53" s="1226"/>
      <c r="CD53" s="1226"/>
      <c r="CE53" s="1226"/>
      <c r="CF53" s="1226">
        <v>88.1</v>
      </c>
      <c r="CG53" s="1226"/>
      <c r="CH53" s="1226"/>
      <c r="CI53" s="1226"/>
      <c r="CJ53" s="1226"/>
      <c r="CK53" s="1226"/>
      <c r="CL53" s="1226"/>
      <c r="CM53" s="1226"/>
      <c r="CN53" s="1226">
        <v>86.7</v>
      </c>
      <c r="CO53" s="1226"/>
      <c r="CP53" s="1226"/>
      <c r="CQ53" s="1226"/>
      <c r="CR53" s="1226"/>
      <c r="CS53" s="1226"/>
      <c r="CT53" s="1226"/>
      <c r="CU53" s="1226"/>
      <c r="CV53" s="1226">
        <v>87.2</v>
      </c>
      <c r="CW53" s="1226"/>
      <c r="CX53" s="1226"/>
      <c r="CY53" s="1226"/>
      <c r="CZ53" s="1226"/>
      <c r="DA53" s="1226"/>
      <c r="DB53" s="1226"/>
      <c r="DC53" s="1226"/>
    </row>
    <row r="54" spans="1:109" ht="13.5" x14ac:dyDescent="0.15">
      <c r="A54" s="1255"/>
      <c r="B54" s="1220"/>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5" x14ac:dyDescent="0.15">
      <c r="A55" s="1255"/>
      <c r="B55" s="1220"/>
      <c r="G55" s="1231"/>
      <c r="H55" s="1231"/>
      <c r="I55" s="1231"/>
      <c r="J55" s="1231"/>
      <c r="K55" s="1234"/>
      <c r="L55" s="1234"/>
      <c r="M55" s="1234"/>
      <c r="N55" s="1234"/>
      <c r="AN55" s="1228" t="s">
        <v>570</v>
      </c>
      <c r="AO55" s="1228"/>
      <c r="AP55" s="1228"/>
      <c r="AQ55" s="1228"/>
      <c r="AR55" s="1228"/>
      <c r="AS55" s="1228"/>
      <c r="AT55" s="1228"/>
      <c r="AU55" s="1228"/>
      <c r="AV55" s="1228"/>
      <c r="AW55" s="1228"/>
      <c r="AX55" s="1228"/>
      <c r="AY55" s="1228"/>
      <c r="AZ55" s="1228"/>
      <c r="BA55" s="1228"/>
      <c r="BB55" s="1227" t="s">
        <v>569</v>
      </c>
      <c r="BC55" s="1227"/>
      <c r="BD55" s="1227"/>
      <c r="BE55" s="1227"/>
      <c r="BF55" s="1227"/>
      <c r="BG55" s="1227"/>
      <c r="BH55" s="1227"/>
      <c r="BI55" s="1227"/>
      <c r="BJ55" s="1227"/>
      <c r="BK55" s="1227"/>
      <c r="BL55" s="1227"/>
      <c r="BM55" s="1227"/>
      <c r="BN55" s="1227"/>
      <c r="BO55" s="1227"/>
      <c r="BP55" s="1226">
        <v>0</v>
      </c>
      <c r="BQ55" s="1226"/>
      <c r="BR55" s="1226"/>
      <c r="BS55" s="1226"/>
      <c r="BT55" s="1226"/>
      <c r="BU55" s="1226"/>
      <c r="BV55" s="1226"/>
      <c r="BW55" s="1226"/>
      <c r="BX55" s="1226">
        <v>0</v>
      </c>
      <c r="BY55" s="1226"/>
      <c r="BZ55" s="1226"/>
      <c r="CA55" s="1226"/>
      <c r="CB55" s="1226"/>
      <c r="CC55" s="1226"/>
      <c r="CD55" s="1226"/>
      <c r="CE55" s="1226"/>
      <c r="CF55" s="1226">
        <v>0</v>
      </c>
      <c r="CG55" s="1226"/>
      <c r="CH55" s="1226"/>
      <c r="CI55" s="1226"/>
      <c r="CJ55" s="1226"/>
      <c r="CK55" s="1226"/>
      <c r="CL55" s="1226"/>
      <c r="CM55" s="1226"/>
      <c r="CN55" s="1226">
        <v>0</v>
      </c>
      <c r="CO55" s="1226"/>
      <c r="CP55" s="1226"/>
      <c r="CQ55" s="1226"/>
      <c r="CR55" s="1226"/>
      <c r="CS55" s="1226"/>
      <c r="CT55" s="1226"/>
      <c r="CU55" s="1226"/>
      <c r="CV55" s="1226">
        <v>0</v>
      </c>
      <c r="CW55" s="1226"/>
      <c r="CX55" s="1226"/>
      <c r="CY55" s="1226"/>
      <c r="CZ55" s="1226"/>
      <c r="DA55" s="1226"/>
      <c r="DB55" s="1226"/>
      <c r="DC55" s="1226"/>
    </row>
    <row r="56" spans="1:109" ht="13.5" x14ac:dyDescent="0.15">
      <c r="A56" s="1255"/>
      <c r="B56" s="1220"/>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5" x14ac:dyDescent="0.15">
      <c r="B57" s="1261"/>
      <c r="G57" s="1231"/>
      <c r="H57" s="1231"/>
      <c r="I57" s="1230"/>
      <c r="J57" s="1230"/>
      <c r="K57" s="1234"/>
      <c r="L57" s="1234"/>
      <c r="M57" s="1234"/>
      <c r="N57" s="1234"/>
      <c r="AM57" s="1219"/>
      <c r="AN57" s="1228"/>
      <c r="AO57" s="1228"/>
      <c r="AP57" s="1228"/>
      <c r="AQ57" s="1228"/>
      <c r="AR57" s="1228"/>
      <c r="AS57" s="1228"/>
      <c r="AT57" s="1228"/>
      <c r="AU57" s="1228"/>
      <c r="AV57" s="1228"/>
      <c r="AW57" s="1228"/>
      <c r="AX57" s="1228"/>
      <c r="AY57" s="1228"/>
      <c r="AZ57" s="1228"/>
      <c r="BA57" s="1228"/>
      <c r="BB57" s="1227" t="s">
        <v>576</v>
      </c>
      <c r="BC57" s="1227"/>
      <c r="BD57" s="1227"/>
      <c r="BE57" s="1227"/>
      <c r="BF57" s="1227"/>
      <c r="BG57" s="1227"/>
      <c r="BH57" s="1227"/>
      <c r="BI57" s="1227"/>
      <c r="BJ57" s="1227"/>
      <c r="BK57" s="1227"/>
      <c r="BL57" s="1227"/>
      <c r="BM57" s="1227"/>
      <c r="BN57" s="1227"/>
      <c r="BO57" s="1227"/>
      <c r="BP57" s="1226">
        <v>62.8</v>
      </c>
      <c r="BQ57" s="1226"/>
      <c r="BR57" s="1226"/>
      <c r="BS57" s="1226"/>
      <c r="BT57" s="1226"/>
      <c r="BU57" s="1226"/>
      <c r="BV57" s="1226"/>
      <c r="BW57" s="1226"/>
      <c r="BX57" s="1226">
        <v>64</v>
      </c>
      <c r="BY57" s="1226"/>
      <c r="BZ57" s="1226"/>
      <c r="CA57" s="1226"/>
      <c r="CB57" s="1226"/>
      <c r="CC57" s="1226"/>
      <c r="CD57" s="1226"/>
      <c r="CE57" s="1226"/>
      <c r="CF57" s="1226">
        <v>66.2</v>
      </c>
      <c r="CG57" s="1226"/>
      <c r="CH57" s="1226"/>
      <c r="CI57" s="1226"/>
      <c r="CJ57" s="1226"/>
      <c r="CK57" s="1226"/>
      <c r="CL57" s="1226"/>
      <c r="CM57" s="1226"/>
      <c r="CN57" s="1226">
        <v>67.099999999999994</v>
      </c>
      <c r="CO57" s="1226"/>
      <c r="CP57" s="1226"/>
      <c r="CQ57" s="1226"/>
      <c r="CR57" s="1226"/>
      <c r="CS57" s="1226"/>
      <c r="CT57" s="1226"/>
      <c r="CU57" s="1226"/>
      <c r="CV57" s="1226">
        <v>67</v>
      </c>
      <c r="CW57" s="1226"/>
      <c r="CX57" s="1226"/>
      <c r="CY57" s="1226"/>
      <c r="CZ57" s="1226"/>
      <c r="DA57" s="1226"/>
      <c r="DB57" s="1226"/>
      <c r="DC57" s="1226"/>
      <c r="DD57" s="1266"/>
      <c r="DE57" s="1261"/>
    </row>
    <row r="58" spans="1:109" s="1255" customFormat="1" ht="13.5" x14ac:dyDescent="0.15">
      <c r="A58" s="1219"/>
      <c r="B58" s="1261"/>
      <c r="G58" s="1231"/>
      <c r="H58" s="1231"/>
      <c r="I58" s="1230"/>
      <c r="J58" s="1230"/>
      <c r="K58" s="1234"/>
      <c r="L58" s="1234"/>
      <c r="M58" s="1234"/>
      <c r="N58" s="1234"/>
      <c r="AM58" s="1219"/>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6"/>
      <c r="DE58" s="1261"/>
    </row>
    <row r="59" spans="1:109" s="1255" customFormat="1" ht="13.5" x14ac:dyDescent="0.15">
      <c r="A59" s="1219"/>
      <c r="B59" s="1261"/>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1"/>
    </row>
    <row r="60" spans="1:109" s="1255" customFormat="1" ht="13.5" x14ac:dyDescent="0.15">
      <c r="A60" s="1219"/>
      <c r="B60" s="1261"/>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1"/>
    </row>
    <row r="61" spans="1:109" s="1255" customFormat="1" ht="13.5" x14ac:dyDescent="0.15">
      <c r="A61" s="1219"/>
      <c r="B61" s="1265"/>
      <c r="C61" s="1264"/>
      <c r="D61" s="1264"/>
      <c r="E61" s="1264"/>
      <c r="F61" s="1264"/>
      <c r="G61" s="1264"/>
      <c r="H61" s="1264"/>
      <c r="I61" s="1264"/>
      <c r="J61" s="1264"/>
      <c r="K61" s="1264"/>
      <c r="L61" s="1264"/>
      <c r="M61" s="1263"/>
      <c r="N61" s="1263"/>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3"/>
      <c r="AT61" s="1263"/>
      <c r="AU61" s="1264"/>
      <c r="AV61" s="1264"/>
      <c r="AW61" s="1264"/>
      <c r="AX61" s="1264"/>
      <c r="AY61" s="1264"/>
      <c r="AZ61" s="1264"/>
      <c r="BA61" s="1264"/>
      <c r="BB61" s="1264"/>
      <c r="BC61" s="1264"/>
      <c r="BD61" s="1264"/>
      <c r="BE61" s="1263"/>
      <c r="BF61" s="1263"/>
      <c r="BG61" s="1264"/>
      <c r="BH61" s="1264"/>
      <c r="BI61" s="1264"/>
      <c r="BJ61" s="1264"/>
      <c r="BK61" s="1264"/>
      <c r="BL61" s="1264"/>
      <c r="BM61" s="1264"/>
      <c r="BN61" s="1264"/>
      <c r="BO61" s="1264"/>
      <c r="BP61" s="1264"/>
      <c r="BQ61" s="1263"/>
      <c r="BR61" s="1263"/>
      <c r="BS61" s="1264"/>
      <c r="BT61" s="1264"/>
      <c r="BU61" s="1264"/>
      <c r="BV61" s="1264"/>
      <c r="BW61" s="1264"/>
      <c r="BX61" s="1264"/>
      <c r="BY61" s="1264"/>
      <c r="BZ61" s="1264"/>
      <c r="CA61" s="1264"/>
      <c r="CB61" s="1264"/>
      <c r="CC61" s="1263"/>
      <c r="CD61" s="1263"/>
      <c r="CE61" s="1264"/>
      <c r="CF61" s="1264"/>
      <c r="CG61" s="1264"/>
      <c r="CH61" s="1264"/>
      <c r="CI61" s="1264"/>
      <c r="CJ61" s="1264"/>
      <c r="CK61" s="1264"/>
      <c r="CL61" s="1264"/>
      <c r="CM61" s="1264"/>
      <c r="CN61" s="1264"/>
      <c r="CO61" s="1263"/>
      <c r="CP61" s="1263"/>
      <c r="CQ61" s="1264"/>
      <c r="CR61" s="1264"/>
      <c r="CS61" s="1264"/>
      <c r="CT61" s="1264"/>
      <c r="CU61" s="1264"/>
      <c r="CV61" s="1264"/>
      <c r="CW61" s="1264"/>
      <c r="CX61" s="1264"/>
      <c r="CY61" s="1264"/>
      <c r="CZ61" s="1264"/>
      <c r="DA61" s="1263"/>
      <c r="DB61" s="1263"/>
      <c r="DC61" s="1263"/>
      <c r="DD61" s="1262"/>
      <c r="DE61" s="1261"/>
    </row>
    <row r="62" spans="1:109" ht="13.5" x14ac:dyDescent="0.15">
      <c r="B62" s="1260"/>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c r="CB62" s="1260"/>
      <c r="CC62" s="1260"/>
      <c r="CD62" s="1260"/>
      <c r="CE62" s="1260"/>
      <c r="CF62" s="1260"/>
      <c r="CG62" s="1260"/>
      <c r="CH62" s="1260"/>
      <c r="CI62" s="1260"/>
      <c r="CJ62" s="1260"/>
      <c r="CK62" s="1260"/>
      <c r="CL62" s="1260"/>
      <c r="CM62" s="1260"/>
      <c r="CN62" s="1260"/>
      <c r="CO62" s="1260"/>
      <c r="CP62" s="1260"/>
      <c r="CQ62" s="1260"/>
      <c r="CR62" s="1260"/>
      <c r="CS62" s="1260"/>
      <c r="CT62" s="1260"/>
      <c r="CU62" s="1260"/>
      <c r="CV62" s="1260"/>
      <c r="CW62" s="1260"/>
      <c r="CX62" s="1260"/>
      <c r="CY62" s="1260"/>
      <c r="CZ62" s="1260"/>
      <c r="DA62" s="1260"/>
      <c r="DB62" s="1260"/>
      <c r="DC62" s="1260"/>
      <c r="DD62" s="1260"/>
      <c r="DE62" s="1219"/>
    </row>
    <row r="63" spans="1:109" ht="17.25" x14ac:dyDescent="0.15">
      <c r="B63" s="1259" t="s">
        <v>575</v>
      </c>
    </row>
    <row r="64" spans="1:109" ht="13.5" x14ac:dyDescent="0.15">
      <c r="B64" s="1220"/>
      <c r="G64" s="1256"/>
      <c r="I64" s="1258"/>
      <c r="J64" s="1258"/>
      <c r="K64" s="1258"/>
      <c r="L64" s="1258"/>
      <c r="M64" s="1258"/>
      <c r="N64" s="1257"/>
      <c r="AM64" s="1256"/>
      <c r="AN64" s="1256" t="s">
        <v>574</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5" x14ac:dyDescent="0.15">
      <c r="B65" s="1220"/>
      <c r="AN65" s="1254" t="s">
        <v>573</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5" x14ac:dyDescent="0.15">
      <c r="B66" s="1220"/>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5" x14ac:dyDescent="0.15">
      <c r="B67" s="1220"/>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5" x14ac:dyDescent="0.15">
      <c r="B68" s="1220"/>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5" x14ac:dyDescent="0.15">
      <c r="B69" s="1220"/>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5" x14ac:dyDescent="0.15">
      <c r="B70" s="1220"/>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5" x14ac:dyDescent="0.15">
      <c r="B71" s="1220"/>
      <c r="G71" s="1241"/>
      <c r="I71" s="1244"/>
      <c r="J71" s="1243"/>
      <c r="K71" s="1243"/>
      <c r="L71" s="1242"/>
      <c r="M71" s="1243"/>
      <c r="N71" s="1242"/>
      <c r="AM71" s="1241"/>
      <c r="AN71" s="1219" t="s">
        <v>572</v>
      </c>
    </row>
    <row r="72" spans="2:107" ht="13.5" x14ac:dyDescent="0.15">
      <c r="B72" s="1220"/>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528</v>
      </c>
      <c r="BQ72" s="1228"/>
      <c r="BR72" s="1228"/>
      <c r="BS72" s="1228"/>
      <c r="BT72" s="1228"/>
      <c r="BU72" s="1228"/>
      <c r="BV72" s="1228"/>
      <c r="BW72" s="1228"/>
      <c r="BX72" s="1228" t="s">
        <v>529</v>
      </c>
      <c r="BY72" s="1228"/>
      <c r="BZ72" s="1228"/>
      <c r="CA72" s="1228"/>
      <c r="CB72" s="1228"/>
      <c r="CC72" s="1228"/>
      <c r="CD72" s="1228"/>
      <c r="CE72" s="1228"/>
      <c r="CF72" s="1228" t="s">
        <v>530</v>
      </c>
      <c r="CG72" s="1228"/>
      <c r="CH72" s="1228"/>
      <c r="CI72" s="1228"/>
      <c r="CJ72" s="1228"/>
      <c r="CK72" s="1228"/>
      <c r="CL72" s="1228"/>
      <c r="CM72" s="1228"/>
      <c r="CN72" s="1228" t="s">
        <v>531</v>
      </c>
      <c r="CO72" s="1228"/>
      <c r="CP72" s="1228"/>
      <c r="CQ72" s="1228"/>
      <c r="CR72" s="1228"/>
      <c r="CS72" s="1228"/>
      <c r="CT72" s="1228"/>
      <c r="CU72" s="1228"/>
      <c r="CV72" s="1228" t="s">
        <v>532</v>
      </c>
      <c r="CW72" s="1228"/>
      <c r="CX72" s="1228"/>
      <c r="CY72" s="1228"/>
      <c r="CZ72" s="1228"/>
      <c r="DA72" s="1228"/>
      <c r="DB72" s="1228"/>
      <c r="DC72" s="1228"/>
    </row>
    <row r="73" spans="2:107" ht="13.5" x14ac:dyDescent="0.15">
      <c r="B73" s="1220"/>
      <c r="G73" s="1235"/>
      <c r="H73" s="1235"/>
      <c r="I73" s="1235"/>
      <c r="J73" s="1235"/>
      <c r="K73" s="1232"/>
      <c r="L73" s="1232"/>
      <c r="M73" s="1232"/>
      <c r="N73" s="1232"/>
      <c r="AM73" s="1233"/>
      <c r="AN73" s="1227" t="s">
        <v>571</v>
      </c>
      <c r="AO73" s="1227"/>
      <c r="AP73" s="1227"/>
      <c r="AQ73" s="1227"/>
      <c r="AR73" s="1227"/>
      <c r="AS73" s="1227"/>
      <c r="AT73" s="1227"/>
      <c r="AU73" s="1227"/>
      <c r="AV73" s="1227"/>
      <c r="AW73" s="1227"/>
      <c r="AX73" s="1227"/>
      <c r="AY73" s="1227"/>
      <c r="AZ73" s="1227"/>
      <c r="BA73" s="1227"/>
      <c r="BB73" s="1227" t="s">
        <v>569</v>
      </c>
      <c r="BC73" s="1227"/>
      <c r="BD73" s="1227"/>
      <c r="BE73" s="1227"/>
      <c r="BF73" s="1227"/>
      <c r="BG73" s="1227"/>
      <c r="BH73" s="1227"/>
      <c r="BI73" s="1227"/>
      <c r="BJ73" s="1227"/>
      <c r="BK73" s="1227"/>
      <c r="BL73" s="1227"/>
      <c r="BM73" s="1227"/>
      <c r="BN73" s="1227"/>
      <c r="BO73" s="1227"/>
      <c r="BP73" s="1226">
        <v>41</v>
      </c>
      <c r="BQ73" s="1226"/>
      <c r="BR73" s="1226"/>
      <c r="BS73" s="1226"/>
      <c r="BT73" s="1226"/>
      <c r="BU73" s="1226"/>
      <c r="BV73" s="1226"/>
      <c r="BW73" s="1226"/>
      <c r="BX73" s="1226">
        <v>33.5</v>
      </c>
      <c r="BY73" s="1226"/>
      <c r="BZ73" s="1226"/>
      <c r="CA73" s="1226"/>
      <c r="CB73" s="1226"/>
      <c r="CC73" s="1226"/>
      <c r="CD73" s="1226"/>
      <c r="CE73" s="1226"/>
      <c r="CF73" s="1226">
        <v>23.5</v>
      </c>
      <c r="CG73" s="1226"/>
      <c r="CH73" s="1226"/>
      <c r="CI73" s="1226"/>
      <c r="CJ73" s="1226"/>
      <c r="CK73" s="1226"/>
      <c r="CL73" s="1226"/>
      <c r="CM73" s="1226"/>
      <c r="CN73" s="1226">
        <v>24.2</v>
      </c>
      <c r="CO73" s="1226"/>
      <c r="CP73" s="1226"/>
      <c r="CQ73" s="1226"/>
      <c r="CR73" s="1226"/>
      <c r="CS73" s="1226"/>
      <c r="CT73" s="1226"/>
      <c r="CU73" s="1226"/>
      <c r="CV73" s="1226">
        <v>16.7</v>
      </c>
      <c r="CW73" s="1226"/>
      <c r="CX73" s="1226"/>
      <c r="CY73" s="1226"/>
      <c r="CZ73" s="1226"/>
      <c r="DA73" s="1226"/>
      <c r="DB73" s="1226"/>
      <c r="DC73" s="1226"/>
    </row>
    <row r="74" spans="2:107" ht="13.5" x14ac:dyDescent="0.15">
      <c r="B74" s="1220"/>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5" x14ac:dyDescent="0.15">
      <c r="B75" s="1220"/>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568</v>
      </c>
      <c r="BC75" s="1227"/>
      <c r="BD75" s="1227"/>
      <c r="BE75" s="1227"/>
      <c r="BF75" s="1227"/>
      <c r="BG75" s="1227"/>
      <c r="BH75" s="1227"/>
      <c r="BI75" s="1227"/>
      <c r="BJ75" s="1227"/>
      <c r="BK75" s="1227"/>
      <c r="BL75" s="1227"/>
      <c r="BM75" s="1227"/>
      <c r="BN75" s="1227"/>
      <c r="BO75" s="1227"/>
      <c r="BP75" s="1226">
        <v>9.9</v>
      </c>
      <c r="BQ75" s="1226"/>
      <c r="BR75" s="1226"/>
      <c r="BS75" s="1226"/>
      <c r="BT75" s="1226"/>
      <c r="BU75" s="1226"/>
      <c r="BV75" s="1226"/>
      <c r="BW75" s="1226"/>
      <c r="BX75" s="1226">
        <v>10.5</v>
      </c>
      <c r="BY75" s="1226"/>
      <c r="BZ75" s="1226"/>
      <c r="CA75" s="1226"/>
      <c r="CB75" s="1226"/>
      <c r="CC75" s="1226"/>
      <c r="CD75" s="1226"/>
      <c r="CE75" s="1226"/>
      <c r="CF75" s="1226">
        <v>10.9</v>
      </c>
      <c r="CG75" s="1226"/>
      <c r="CH75" s="1226"/>
      <c r="CI75" s="1226"/>
      <c r="CJ75" s="1226"/>
      <c r="CK75" s="1226"/>
      <c r="CL75" s="1226"/>
      <c r="CM75" s="1226"/>
      <c r="CN75" s="1226">
        <v>12</v>
      </c>
      <c r="CO75" s="1226"/>
      <c r="CP75" s="1226"/>
      <c r="CQ75" s="1226"/>
      <c r="CR75" s="1226"/>
      <c r="CS75" s="1226"/>
      <c r="CT75" s="1226"/>
      <c r="CU75" s="1226"/>
      <c r="CV75" s="1226">
        <v>12.4</v>
      </c>
      <c r="CW75" s="1226"/>
      <c r="CX75" s="1226"/>
      <c r="CY75" s="1226"/>
      <c r="CZ75" s="1226"/>
      <c r="DA75" s="1226"/>
      <c r="DB75" s="1226"/>
      <c r="DC75" s="1226"/>
    </row>
    <row r="76" spans="2:107" ht="13.5" x14ac:dyDescent="0.15">
      <c r="B76" s="1220"/>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5" x14ac:dyDescent="0.15">
      <c r="B77" s="1220"/>
      <c r="G77" s="1231"/>
      <c r="H77" s="1231"/>
      <c r="I77" s="1231"/>
      <c r="J77" s="1231"/>
      <c r="K77" s="1232"/>
      <c r="L77" s="1232"/>
      <c r="M77" s="1232"/>
      <c r="N77" s="1232"/>
      <c r="AN77" s="1228" t="s">
        <v>570</v>
      </c>
      <c r="AO77" s="1228"/>
      <c r="AP77" s="1228"/>
      <c r="AQ77" s="1228"/>
      <c r="AR77" s="1228"/>
      <c r="AS77" s="1228"/>
      <c r="AT77" s="1228"/>
      <c r="AU77" s="1228"/>
      <c r="AV77" s="1228"/>
      <c r="AW77" s="1228"/>
      <c r="AX77" s="1228"/>
      <c r="AY77" s="1228"/>
      <c r="AZ77" s="1228"/>
      <c r="BA77" s="1228"/>
      <c r="BB77" s="1227" t="s">
        <v>569</v>
      </c>
      <c r="BC77" s="1227"/>
      <c r="BD77" s="1227"/>
      <c r="BE77" s="1227"/>
      <c r="BF77" s="1227"/>
      <c r="BG77" s="1227"/>
      <c r="BH77" s="1227"/>
      <c r="BI77" s="1227"/>
      <c r="BJ77" s="1227"/>
      <c r="BK77" s="1227"/>
      <c r="BL77" s="1227"/>
      <c r="BM77" s="1227"/>
      <c r="BN77" s="1227"/>
      <c r="BO77" s="1227"/>
      <c r="BP77" s="1226">
        <v>0</v>
      </c>
      <c r="BQ77" s="1226"/>
      <c r="BR77" s="1226"/>
      <c r="BS77" s="1226"/>
      <c r="BT77" s="1226"/>
      <c r="BU77" s="1226"/>
      <c r="BV77" s="1226"/>
      <c r="BW77" s="1226"/>
      <c r="BX77" s="1226">
        <v>0</v>
      </c>
      <c r="BY77" s="1226"/>
      <c r="BZ77" s="1226"/>
      <c r="CA77" s="1226"/>
      <c r="CB77" s="1226"/>
      <c r="CC77" s="1226"/>
      <c r="CD77" s="1226"/>
      <c r="CE77" s="1226"/>
      <c r="CF77" s="1226">
        <v>0</v>
      </c>
      <c r="CG77" s="1226"/>
      <c r="CH77" s="1226"/>
      <c r="CI77" s="1226"/>
      <c r="CJ77" s="1226"/>
      <c r="CK77" s="1226"/>
      <c r="CL77" s="1226"/>
      <c r="CM77" s="1226"/>
      <c r="CN77" s="1226">
        <v>0</v>
      </c>
      <c r="CO77" s="1226"/>
      <c r="CP77" s="1226"/>
      <c r="CQ77" s="1226"/>
      <c r="CR77" s="1226"/>
      <c r="CS77" s="1226"/>
      <c r="CT77" s="1226"/>
      <c r="CU77" s="1226"/>
      <c r="CV77" s="1226">
        <v>0</v>
      </c>
      <c r="CW77" s="1226"/>
      <c r="CX77" s="1226"/>
      <c r="CY77" s="1226"/>
      <c r="CZ77" s="1226"/>
      <c r="DA77" s="1226"/>
      <c r="DB77" s="1226"/>
      <c r="DC77" s="1226"/>
    </row>
    <row r="78" spans="2:107" ht="13.5" x14ac:dyDescent="0.15">
      <c r="B78" s="1220"/>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5" x14ac:dyDescent="0.15">
      <c r="B79" s="1220"/>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568</v>
      </c>
      <c r="BC79" s="1227"/>
      <c r="BD79" s="1227"/>
      <c r="BE79" s="1227"/>
      <c r="BF79" s="1227"/>
      <c r="BG79" s="1227"/>
      <c r="BH79" s="1227"/>
      <c r="BI79" s="1227"/>
      <c r="BJ79" s="1227"/>
      <c r="BK79" s="1227"/>
      <c r="BL79" s="1227"/>
      <c r="BM79" s="1227"/>
      <c r="BN79" s="1227"/>
      <c r="BO79" s="1227"/>
      <c r="BP79" s="1226">
        <v>7.7</v>
      </c>
      <c r="BQ79" s="1226"/>
      <c r="BR79" s="1226"/>
      <c r="BS79" s="1226"/>
      <c r="BT79" s="1226"/>
      <c r="BU79" s="1226"/>
      <c r="BV79" s="1226"/>
      <c r="BW79" s="1226"/>
      <c r="BX79" s="1226">
        <v>8</v>
      </c>
      <c r="BY79" s="1226"/>
      <c r="BZ79" s="1226"/>
      <c r="CA79" s="1226"/>
      <c r="CB79" s="1226"/>
      <c r="CC79" s="1226"/>
      <c r="CD79" s="1226"/>
      <c r="CE79" s="1226"/>
      <c r="CF79" s="1226">
        <v>8</v>
      </c>
      <c r="CG79" s="1226"/>
      <c r="CH79" s="1226"/>
      <c r="CI79" s="1226"/>
      <c r="CJ79" s="1226"/>
      <c r="CK79" s="1226"/>
      <c r="CL79" s="1226"/>
      <c r="CM79" s="1226"/>
      <c r="CN79" s="1226">
        <v>8.3000000000000007</v>
      </c>
      <c r="CO79" s="1226"/>
      <c r="CP79" s="1226"/>
      <c r="CQ79" s="1226"/>
      <c r="CR79" s="1226"/>
      <c r="CS79" s="1226"/>
      <c r="CT79" s="1226"/>
      <c r="CU79" s="1226"/>
      <c r="CV79" s="1226">
        <v>8.4</v>
      </c>
      <c r="CW79" s="1226"/>
      <c r="CX79" s="1226"/>
      <c r="CY79" s="1226"/>
      <c r="CZ79" s="1226"/>
      <c r="DA79" s="1226"/>
      <c r="DB79" s="1226"/>
      <c r="DC79" s="1226"/>
    </row>
    <row r="80" spans="2:107" ht="13.5" x14ac:dyDescent="0.15">
      <c r="B80" s="1220"/>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5" x14ac:dyDescent="0.15">
      <c r="B81" s="1220"/>
    </row>
    <row r="82" spans="2:109" ht="17.25" x14ac:dyDescent="0.15">
      <c r="B82" s="1220"/>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5" x14ac:dyDescent="0.15">
      <c r="B83" s="1224"/>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c r="BV83" s="1223"/>
      <c r="BW83" s="1223"/>
      <c r="BX83" s="1223"/>
      <c r="BY83" s="1223"/>
      <c r="BZ83" s="1223"/>
      <c r="CA83" s="1223"/>
      <c r="CB83" s="1223"/>
      <c r="CC83" s="1223"/>
      <c r="CD83" s="1223"/>
      <c r="CE83" s="1223"/>
      <c r="CF83" s="1223"/>
      <c r="CG83" s="1223"/>
      <c r="CH83" s="1223"/>
      <c r="CI83" s="1223"/>
      <c r="CJ83" s="1223"/>
      <c r="CK83" s="1223"/>
      <c r="CL83" s="1223"/>
      <c r="CM83" s="1223"/>
      <c r="CN83" s="1223"/>
      <c r="CO83" s="1223"/>
      <c r="CP83" s="1223"/>
      <c r="CQ83" s="1223"/>
      <c r="CR83" s="1223"/>
      <c r="CS83" s="1223"/>
      <c r="CT83" s="1223"/>
      <c r="CU83" s="1223"/>
      <c r="CV83" s="1223"/>
      <c r="CW83" s="1223"/>
      <c r="CX83" s="1223"/>
      <c r="CY83" s="1223"/>
      <c r="CZ83" s="1223"/>
      <c r="DA83" s="1223"/>
      <c r="DB83" s="1223"/>
      <c r="DC83" s="1223"/>
      <c r="DD83" s="1222"/>
    </row>
    <row r="84" spans="2:109" ht="13.5" x14ac:dyDescent="0.15">
      <c r="DD84" s="1219"/>
      <c r="DE84" s="1219"/>
    </row>
    <row r="85" spans="2:109" ht="13.5" x14ac:dyDescent="0.15">
      <c r="DD85" s="1219"/>
      <c r="DE85" s="1219"/>
    </row>
  </sheetData>
  <sheetProtection algorithmName="SHA-512" hashValue="ngx5qBsZSUTlcnC4Ij74oT0ToHDaJNKNCZENEQPekwK4TDSxX1dwMq5UE3oL/o/3JlqHrMZWVHtG9W3xbz1B5g==" saltValue="OuMzE87nRUdyWuzRsjJFI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AD98-5443-4433-9BA1-6498CE3A286F}">
  <sheetPr>
    <pageSetUpPr fitToPage="1"/>
  </sheetPr>
  <dimension ref="A1:DR125"/>
  <sheetViews>
    <sheetView showGridLines="0" zoomScale="85"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8DbNH/6VXFtZUc8wuA7U4z1c6UXMd9MLPpuVIr9AeZVnrAvPYxq9nUDJHDg2m4Mc0qW5wmWkoQnY/XNP4izGmA==" saltValue="9cMF4Dd2bRsZzQra+MrF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497F2-CF45-4F6F-969F-5D623F4BF19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EqkqJtB+W3gd6pXnzF7O0JvUWVvUboP28dn6geWHqDFA3DUQi6MMQUuNRcsC1IvXg+iP6RPrkM3M0X4JImq7zA==" saltValue="bC1scdie1WBjtFOW5U0E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108058</v>
      </c>
      <c r="E3" s="156"/>
      <c r="F3" s="157">
        <v>126262</v>
      </c>
      <c r="G3" s="158"/>
      <c r="H3" s="159"/>
    </row>
    <row r="4" spans="1:8" x14ac:dyDescent="0.15">
      <c r="A4" s="160"/>
      <c r="B4" s="161"/>
      <c r="C4" s="162"/>
      <c r="D4" s="163">
        <v>48434</v>
      </c>
      <c r="E4" s="164"/>
      <c r="F4" s="165">
        <v>56769</v>
      </c>
      <c r="G4" s="166"/>
      <c r="H4" s="167"/>
    </row>
    <row r="5" spans="1:8" x14ac:dyDescent="0.15">
      <c r="A5" s="148" t="s">
        <v>522</v>
      </c>
      <c r="B5" s="153"/>
      <c r="C5" s="154"/>
      <c r="D5" s="155">
        <v>103599</v>
      </c>
      <c r="E5" s="156"/>
      <c r="F5" s="157">
        <v>126525</v>
      </c>
      <c r="G5" s="158"/>
      <c r="H5" s="159"/>
    </row>
    <row r="6" spans="1:8" x14ac:dyDescent="0.15">
      <c r="A6" s="160"/>
      <c r="B6" s="161"/>
      <c r="C6" s="162"/>
      <c r="D6" s="163">
        <v>44513</v>
      </c>
      <c r="E6" s="164"/>
      <c r="F6" s="165">
        <v>67052</v>
      </c>
      <c r="G6" s="166"/>
      <c r="H6" s="167"/>
    </row>
    <row r="7" spans="1:8" x14ac:dyDescent="0.15">
      <c r="A7" s="148" t="s">
        <v>523</v>
      </c>
      <c r="B7" s="153"/>
      <c r="C7" s="154"/>
      <c r="D7" s="155">
        <v>138614</v>
      </c>
      <c r="E7" s="156"/>
      <c r="F7" s="157">
        <v>122054</v>
      </c>
      <c r="G7" s="158"/>
      <c r="H7" s="159"/>
    </row>
    <row r="8" spans="1:8" x14ac:dyDescent="0.15">
      <c r="A8" s="160"/>
      <c r="B8" s="161"/>
      <c r="C8" s="162"/>
      <c r="D8" s="163">
        <v>59886</v>
      </c>
      <c r="E8" s="164"/>
      <c r="F8" s="165">
        <v>68298</v>
      </c>
      <c r="G8" s="166"/>
      <c r="H8" s="167"/>
    </row>
    <row r="9" spans="1:8" x14ac:dyDescent="0.15">
      <c r="A9" s="148" t="s">
        <v>524</v>
      </c>
      <c r="B9" s="153"/>
      <c r="C9" s="154"/>
      <c r="D9" s="155">
        <v>97631</v>
      </c>
      <c r="E9" s="156"/>
      <c r="F9" s="157">
        <v>111644</v>
      </c>
      <c r="G9" s="158"/>
      <c r="H9" s="159"/>
    </row>
    <row r="10" spans="1:8" x14ac:dyDescent="0.15">
      <c r="A10" s="160"/>
      <c r="B10" s="161"/>
      <c r="C10" s="162"/>
      <c r="D10" s="163">
        <v>55208</v>
      </c>
      <c r="E10" s="164"/>
      <c r="F10" s="165">
        <v>66606</v>
      </c>
      <c r="G10" s="166"/>
      <c r="H10" s="167"/>
    </row>
    <row r="11" spans="1:8" x14ac:dyDescent="0.15">
      <c r="A11" s="148" t="s">
        <v>525</v>
      </c>
      <c r="B11" s="153"/>
      <c r="C11" s="154"/>
      <c r="D11" s="155">
        <v>147123</v>
      </c>
      <c r="E11" s="156"/>
      <c r="F11" s="157">
        <v>127917</v>
      </c>
      <c r="G11" s="158"/>
      <c r="H11" s="159"/>
    </row>
    <row r="12" spans="1:8" x14ac:dyDescent="0.15">
      <c r="A12" s="160"/>
      <c r="B12" s="161"/>
      <c r="C12" s="168"/>
      <c r="D12" s="163">
        <v>111757</v>
      </c>
      <c r="E12" s="164"/>
      <c r="F12" s="165">
        <v>69746</v>
      </c>
      <c r="G12" s="166"/>
      <c r="H12" s="167"/>
    </row>
    <row r="13" spans="1:8" x14ac:dyDescent="0.15">
      <c r="A13" s="148"/>
      <c r="B13" s="153"/>
      <c r="C13" s="169"/>
      <c r="D13" s="170">
        <v>119005</v>
      </c>
      <c r="E13" s="171"/>
      <c r="F13" s="172">
        <v>122880</v>
      </c>
      <c r="G13" s="173"/>
      <c r="H13" s="159"/>
    </row>
    <row r="14" spans="1:8" x14ac:dyDescent="0.15">
      <c r="A14" s="160"/>
      <c r="B14" s="161"/>
      <c r="C14" s="162"/>
      <c r="D14" s="163">
        <v>63960</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4.42</v>
      </c>
      <c r="C19" s="174">
        <f>ROUND(VALUE(SUBSTITUTE(実質収支比率等に係る経年分析!G$48,"▲","-")),2)</f>
        <v>5.15</v>
      </c>
      <c r="D19" s="174">
        <f>ROUND(VALUE(SUBSTITUTE(実質収支比率等に係る経年分析!H$48,"▲","-")),2)</f>
        <v>5.49</v>
      </c>
      <c r="E19" s="174">
        <f>ROUND(VALUE(SUBSTITUTE(実質収支比率等に係る経年分析!I$48,"▲","-")),2)</f>
        <v>5.57</v>
      </c>
      <c r="F19" s="174">
        <f>ROUND(VALUE(SUBSTITUTE(実質収支比率等に係る経年分析!J$48,"▲","-")),2)</f>
        <v>5.86</v>
      </c>
    </row>
    <row r="20" spans="1:11" x14ac:dyDescent="0.15">
      <c r="A20" s="174" t="s">
        <v>53</v>
      </c>
      <c r="B20" s="174">
        <f>ROUND(VALUE(SUBSTITUTE(実質収支比率等に係る経年分析!F$47,"▲","-")),2)</f>
        <v>21.25</v>
      </c>
      <c r="C20" s="174">
        <f>ROUND(VALUE(SUBSTITUTE(実質収支比率等に係る経年分析!G$47,"▲","-")),2)</f>
        <v>20.53</v>
      </c>
      <c r="D20" s="174">
        <f>ROUND(VALUE(SUBSTITUTE(実質収支比率等に係る経年分析!H$47,"▲","-")),2)</f>
        <v>18.399999999999999</v>
      </c>
      <c r="E20" s="174">
        <f>ROUND(VALUE(SUBSTITUTE(実質収支比率等に係る経年分析!I$47,"▲","-")),2)</f>
        <v>19.399999999999999</v>
      </c>
      <c r="F20" s="174">
        <f>ROUND(VALUE(SUBSTITUTE(実質収支比率等に係る経年分析!J$47,"▲","-")),2)</f>
        <v>19.45</v>
      </c>
    </row>
    <row r="21" spans="1:11" x14ac:dyDescent="0.15">
      <c r="A21" s="174" t="s">
        <v>54</v>
      </c>
      <c r="B21" s="174">
        <f>IF(ISNUMBER(VALUE(SUBSTITUTE(実質収支比率等に係る経年分析!F$49,"▲","-"))),ROUND(VALUE(SUBSTITUTE(実質収支比率等に係る経年分析!F$49,"▲","-")),2),NA())</f>
        <v>-0.02</v>
      </c>
      <c r="C21" s="174">
        <f>IF(ISNUMBER(VALUE(SUBSTITUTE(実質収支比率等に係る経年分析!G$49,"▲","-"))),ROUND(VALUE(SUBSTITUTE(実質収支比率等に係る経年分析!G$49,"▲","-")),2),NA())</f>
        <v>0.89</v>
      </c>
      <c r="D21" s="174">
        <f>IF(ISNUMBER(VALUE(SUBSTITUTE(実質収支比率等に係る経年分析!H$49,"▲","-"))),ROUND(VALUE(SUBSTITUTE(実質収支比率等に係る経年分析!H$49,"▲","-")),2),NA())</f>
        <v>0.88</v>
      </c>
      <c r="E21" s="174">
        <f>IF(ISNUMBER(VALUE(SUBSTITUTE(実質収支比率等に係る経年分析!I$49,"▲","-"))),ROUND(VALUE(SUBSTITUTE(実質収支比率等に係る経年分析!I$49,"▲","-")),2),NA())</f>
        <v>-0.22</v>
      </c>
      <c r="F21" s="174">
        <f>IF(ISNUMBER(VALUE(SUBSTITUTE(実質収支比率等に係る経年分析!J$49,"▲","-"))),ROUND(VALUE(SUBSTITUTE(実質収支比率等に係る経年分析!J$49,"▲","-")),2),NA())</f>
        <v>0.31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6.51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宅地等造成特別会計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村有温泉特別会計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国民健康保険関川診療所特別会計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2.66</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4.62</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4.1900000000000004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4.8099999999999996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638</v>
      </c>
      <c r="E42" s="176"/>
      <c r="F42" s="176"/>
      <c r="G42" s="176">
        <f>'実質公債費比率（分子）の構造'!L$52</f>
        <v>643</v>
      </c>
      <c r="H42" s="176"/>
      <c r="I42" s="176"/>
      <c r="J42" s="176">
        <f>'実質公債費比率（分子）の構造'!M$52</f>
        <v>666</v>
      </c>
      <c r="K42" s="176"/>
      <c r="L42" s="176"/>
      <c r="M42" s="176">
        <f>'実質公債費比率（分子）の構造'!N$52</f>
        <v>625</v>
      </c>
      <c r="N42" s="176"/>
      <c r="O42" s="176"/>
      <c r="P42" s="176">
        <f>'実質公債費比率（分子）の構造'!O$52</f>
        <v>631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40</v>
      </c>
      <c r="C45" s="176"/>
      <c r="D45" s="176"/>
      <c r="E45" s="176">
        <f>'実質公債費比率（分子）の構造'!L$49</f>
        <v>40</v>
      </c>
      <c r="F45" s="176"/>
      <c r="G45" s="176"/>
      <c r="H45" s="176">
        <f>'実質公債費比率（分子）の構造'!M$49</f>
        <v>43</v>
      </c>
      <c r="I45" s="176"/>
      <c r="J45" s="176"/>
      <c r="K45" s="176">
        <f>'実質公債費比率（分子）の構造'!N$49</f>
        <v>46</v>
      </c>
      <c r="L45" s="176"/>
      <c r="M45" s="176"/>
      <c r="N45" s="176">
        <f>'実質公債費比率（分子）の構造'!O$49</f>
        <v>44</v>
      </c>
      <c r="O45" s="176"/>
      <c r="P45" s="176"/>
    </row>
    <row r="46" spans="1:16" x14ac:dyDescent="0.15">
      <c r="A46" s="176" t="s">
        <v>64</v>
      </c>
      <c r="B46" s="176">
        <f>'実質公債費比率（分子）の構造'!K$48</f>
        <v>291</v>
      </c>
      <c r="C46" s="176"/>
      <c r="D46" s="176"/>
      <c r="E46" s="176">
        <f>'実質公債費比率（分子）の構造'!L$48</f>
        <v>314</v>
      </c>
      <c r="F46" s="176"/>
      <c r="G46" s="176"/>
      <c r="H46" s="176">
        <f>'実質公債費比率（分子）の構造'!M$48</f>
        <v>326</v>
      </c>
      <c r="I46" s="176"/>
      <c r="J46" s="176"/>
      <c r="K46" s="176">
        <f>'実質公債費比率（分子）の構造'!N$48</f>
        <v>350</v>
      </c>
      <c r="L46" s="176"/>
      <c r="M46" s="176"/>
      <c r="N46" s="176">
        <f>'実質公債費比率（分子）の構造'!O$48</f>
        <v>321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563</v>
      </c>
      <c r="C49" s="176"/>
      <c r="D49" s="176"/>
      <c r="E49" s="176">
        <f>'実質公債費比率（分子）の構造'!L$45</f>
        <v>591</v>
      </c>
      <c r="F49" s="176"/>
      <c r="G49" s="176"/>
      <c r="H49" s="176">
        <f>'実質公債費比率（分子）の構造'!M$45</f>
        <v>642</v>
      </c>
      <c r="I49" s="176"/>
      <c r="J49" s="176"/>
      <c r="K49" s="176">
        <f>'実質公債費比率（分子）の構造'!N$45</f>
        <v>606</v>
      </c>
      <c r="L49" s="176"/>
      <c r="M49" s="176"/>
      <c r="N49" s="176">
        <f>'実質公債費比率（分子）の構造'!O$45</f>
        <v>621</v>
      </c>
      <c r="O49" s="176"/>
      <c r="P49" s="176"/>
    </row>
    <row r="50" spans="1:16" x14ac:dyDescent="0.15">
      <c r="A50" s="176" t="s">
        <v>67</v>
      </c>
      <c r="B50" s="176" t="e">
        <f>NA()</f>
        <v>#N/A</v>
      </c>
      <c r="C50" s="176">
        <f>IF(ISNUMBER('実質公債費比率（分子）の構造'!K$53),'実質公債費比率（分子）の構造'!K$53,NA())</f>
        <v>256</v>
      </c>
      <c r="D50" s="176" t="e">
        <f>NA()</f>
        <v>#N/A</v>
      </c>
      <c r="E50" s="176" t="e">
        <f>NA()</f>
        <v>#N/A</v>
      </c>
      <c r="F50" s="176">
        <f>IF(ISNUMBER('実質公債費比率（分子）の構造'!L$53),'実質公債費比率（分子）の構造'!L$53,NA())</f>
        <v>302</v>
      </c>
      <c r="G50" s="176" t="e">
        <f>NA()</f>
        <v>#N/A</v>
      </c>
      <c r="H50" s="176" t="e">
        <f>NA()</f>
        <v>#N/A</v>
      </c>
      <c r="I50" s="176">
        <f>IF(ISNUMBER('実質公債費比率（分子）の構造'!M$53),'実質公債費比率（分子）の構造'!M$53,NA())</f>
        <v>345</v>
      </c>
      <c r="J50" s="176" t="e">
        <f>NA()</f>
        <v>#N/A</v>
      </c>
      <c r="K50" s="176" t="e">
        <f>NA()</f>
        <v>#N/A</v>
      </c>
      <c r="L50" s="176">
        <f>IF(ISNUMBER('実質公債費比率（分子）の構造'!N$53),'実質公債費比率（分子）の構造'!N$53,NA())</f>
        <v>377</v>
      </c>
      <c r="M50" s="176" t="e">
        <f>NA()</f>
        <v>#N/A</v>
      </c>
      <c r="N50" s="176" t="e">
        <f>NA()</f>
        <v>#N/A</v>
      </c>
      <c r="O50" s="176">
        <f>IF(ISNUMBER('実質公債費比率（分子）の構造'!O$53),'実質公債費比率（分子）の構造'!O$53,NA())</f>
        <v>355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6212</v>
      </c>
      <c r="E56" s="175"/>
      <c r="F56" s="175"/>
      <c r="G56" s="175">
        <f>'将来負担比率（分子）の構造'!J$52</f>
        <v>6027</v>
      </c>
      <c r="H56" s="175"/>
      <c r="I56" s="175"/>
      <c r="J56" s="175">
        <f>'将来負担比率（分子）の構造'!K$52</f>
        <v>5728</v>
      </c>
      <c r="K56" s="175"/>
      <c r="L56" s="175"/>
      <c r="M56" s="175">
        <f>'将来負担比率（分子）の構造'!L$52</f>
        <v>5669</v>
      </c>
      <c r="N56" s="175"/>
      <c r="O56" s="175"/>
      <c r="P56" s="175">
        <f>'将来負担比率（分子）の構造'!M$52</f>
        <v>5578</v>
      </c>
    </row>
    <row r="57" spans="1:16" x14ac:dyDescent="0.15">
      <c r="A57" s="175" t="s">
        <v>42</v>
      </c>
      <c r="B57" s="175"/>
      <c r="C57" s="175"/>
      <c r="D57" s="175">
        <f>'将来負担比率（分子）の構造'!I$51</f>
        <v>53</v>
      </c>
      <c r="E57" s="175"/>
      <c r="F57" s="175"/>
      <c r="G57" s="175">
        <f>'将来負担比率（分子）の構造'!J$51</f>
        <v>49</v>
      </c>
      <c r="H57" s="175"/>
      <c r="I57" s="175"/>
      <c r="J57" s="175">
        <f>'将来負担比率（分子）の構造'!K$51</f>
        <v>37</v>
      </c>
      <c r="K57" s="175"/>
      <c r="L57" s="175"/>
      <c r="M57" s="175">
        <f>'将来負担比率（分子）の構造'!L$51</f>
        <v>22</v>
      </c>
      <c r="N57" s="175"/>
      <c r="O57" s="175"/>
      <c r="P57" s="175">
        <f>'将来負担比率（分子）の構造'!M$51</f>
        <v>11</v>
      </c>
    </row>
    <row r="58" spans="1:16" x14ac:dyDescent="0.15">
      <c r="A58" s="175" t="s">
        <v>41</v>
      </c>
      <c r="B58" s="175"/>
      <c r="C58" s="175"/>
      <c r="D58" s="175">
        <f>'将来負担比率（分子）の構造'!I$50</f>
        <v>1861</v>
      </c>
      <c r="E58" s="175"/>
      <c r="F58" s="175"/>
      <c r="G58" s="175">
        <f>'将来負担比率（分子）の構造'!J$50</f>
        <v>1918</v>
      </c>
      <c r="H58" s="175"/>
      <c r="I58" s="175"/>
      <c r="J58" s="175">
        <f>'将来負担比率（分子）の構造'!K$50</f>
        <v>2109</v>
      </c>
      <c r="K58" s="175"/>
      <c r="L58" s="175"/>
      <c r="M58" s="175">
        <f>'将来負担比率（分子）の構造'!L$50</f>
        <v>2138</v>
      </c>
      <c r="N58" s="175"/>
      <c r="O58" s="175"/>
      <c r="P58" s="175">
        <f>'将来負担比率（分子）の構造'!M$50</f>
        <v>2347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907</v>
      </c>
      <c r="C62" s="175"/>
      <c r="D62" s="175"/>
      <c r="E62" s="175">
        <f>'将来負担比率（分子）の構造'!J$45</f>
        <v>894</v>
      </c>
      <c r="F62" s="175"/>
      <c r="G62" s="175"/>
      <c r="H62" s="175">
        <f>'将来負担比率（分子）の構造'!K$45</f>
        <v>911</v>
      </c>
      <c r="I62" s="175"/>
      <c r="J62" s="175"/>
      <c r="K62" s="175">
        <f>'将来負担比率（分子）の構造'!L$45</f>
        <v>850</v>
      </c>
      <c r="L62" s="175"/>
      <c r="M62" s="175"/>
      <c r="N62" s="175">
        <f>'将来負担比率（分子）の構造'!M$45</f>
        <v>831</v>
      </c>
      <c r="O62" s="175"/>
      <c r="P62" s="175"/>
    </row>
    <row r="63" spans="1:16" x14ac:dyDescent="0.15">
      <c r="A63" s="175" t="s">
        <v>34</v>
      </c>
      <c r="B63" s="175">
        <f>'将来負担比率（分子）の構造'!I$44</f>
        <v>80</v>
      </c>
      <c r="C63" s="175"/>
      <c r="D63" s="175"/>
      <c r="E63" s="175">
        <f>'将来負担比率（分子）の構造'!J$44</f>
        <v>84</v>
      </c>
      <c r="F63" s="175"/>
      <c r="G63" s="175"/>
      <c r="H63" s="175">
        <f>'将来負担比率（分子）の構造'!K$44</f>
        <v>81</v>
      </c>
      <c r="I63" s="175"/>
      <c r="J63" s="175"/>
      <c r="K63" s="175">
        <f>'将来負担比率（分子）の構造'!L$44</f>
        <v>74</v>
      </c>
      <c r="L63" s="175"/>
      <c r="M63" s="175"/>
      <c r="N63" s="175">
        <f>'将来負担比率（分子）の構造'!M$44</f>
        <v>67</v>
      </c>
      <c r="O63" s="175"/>
      <c r="P63" s="175"/>
    </row>
    <row r="64" spans="1:16" x14ac:dyDescent="0.15">
      <c r="A64" s="175" t="s">
        <v>33</v>
      </c>
      <c r="B64" s="175">
        <f>'将来負担比率（分子）の構造'!I$43</f>
        <v>2757</v>
      </c>
      <c r="C64" s="175"/>
      <c r="D64" s="175"/>
      <c r="E64" s="175">
        <f>'将来負担比率（分子）の構造'!J$43</f>
        <v>2710</v>
      </c>
      <c r="F64" s="175"/>
      <c r="G64" s="175"/>
      <c r="H64" s="175">
        <f>'将来負担比率（分子）の構造'!K$43</f>
        <v>2631</v>
      </c>
      <c r="I64" s="175"/>
      <c r="J64" s="175"/>
      <c r="K64" s="175">
        <f>'将来負担比率（分子）の構造'!L$43</f>
        <v>2595</v>
      </c>
      <c r="L64" s="175"/>
      <c r="M64" s="175"/>
      <c r="N64" s="175">
        <f>'将来負担比率（分子）の構造'!M$43</f>
        <v>2426</v>
      </c>
      <c r="O64" s="175"/>
      <c r="P64" s="175"/>
    </row>
    <row r="65" spans="1:16" x14ac:dyDescent="0.15">
      <c r="A65" s="175" t="s">
        <v>32</v>
      </c>
      <c r="B65" s="175">
        <f>'将来負担比率（分子）の構造'!I$42</f>
        <v>204</v>
      </c>
      <c r="C65" s="175"/>
      <c r="D65" s="175"/>
      <c r="E65" s="175">
        <f>'将来負担比率（分子）の構造'!J$42</f>
        <v>95</v>
      </c>
      <c r="F65" s="175"/>
      <c r="G65" s="175"/>
      <c r="H65" s="175">
        <f>'将来負担比率（分子）の構造'!K$42</f>
        <v>71</v>
      </c>
      <c r="I65" s="175"/>
      <c r="J65" s="175"/>
      <c r="K65" s="175">
        <f>'将来負担比率（分子）の構造'!L$42</f>
        <v>53</v>
      </c>
      <c r="L65" s="175"/>
      <c r="M65" s="175"/>
      <c r="N65" s="175">
        <f>'将来負担比率（分子）の構造'!M$42</f>
        <v>53</v>
      </c>
      <c r="O65" s="175"/>
      <c r="P65" s="175"/>
    </row>
    <row r="66" spans="1:16" x14ac:dyDescent="0.15">
      <c r="A66" s="175" t="s">
        <v>31</v>
      </c>
      <c r="B66" s="175">
        <f>'将来負担比率（分子）の構造'!I$41</f>
        <v>5225</v>
      </c>
      <c r="C66" s="175"/>
      <c r="D66" s="175"/>
      <c r="E66" s="175">
        <f>'将来負担比率（分子）の構造'!J$41</f>
        <v>5104</v>
      </c>
      <c r="F66" s="175"/>
      <c r="G66" s="175"/>
      <c r="H66" s="175">
        <f>'将来負担比率（分子）の構造'!K$41</f>
        <v>4887</v>
      </c>
      <c r="I66" s="175"/>
      <c r="J66" s="175"/>
      <c r="K66" s="175">
        <f>'将来負担比率（分子）の構造'!L$41</f>
        <v>4949</v>
      </c>
      <c r="L66" s="175"/>
      <c r="M66" s="175"/>
      <c r="N66" s="175">
        <f>'将来負担比率（分子）の構造'!M$41</f>
        <v>5037</v>
      </c>
      <c r="O66" s="175"/>
      <c r="P66" s="175"/>
    </row>
    <row r="67" spans="1:16" x14ac:dyDescent="0.15">
      <c r="A67" s="175" t="s">
        <v>71</v>
      </c>
      <c r="B67" s="175" t="e">
        <f>NA()</f>
        <v>#N/A</v>
      </c>
      <c r="C67" s="175">
        <f>IF(ISNUMBER('将来負担比率（分子）の構造'!I$53), IF('将来負担比率（分子）の構造'!I$53 &lt; 0, 0, '将来負担比率（分子）の構造'!I$53), NA())</f>
        <v>1047</v>
      </c>
      <c r="D67" s="175" t="e">
        <f>NA()</f>
        <v>#N/A</v>
      </c>
      <c r="E67" s="175" t="e">
        <f>NA()</f>
        <v>#N/A</v>
      </c>
      <c r="F67" s="175">
        <f>IF(ISNUMBER('将来負担比率（分子）の構造'!J$53), IF('将来負担比率（分子）の構造'!J$53 &lt; 0, 0, '将来負担比率（分子）の構造'!J$53), NA())</f>
        <v>893</v>
      </c>
      <c r="G67" s="175" t="e">
        <f>NA()</f>
        <v>#N/A</v>
      </c>
      <c r="H67" s="175" t="e">
        <f>NA()</f>
        <v>#N/A</v>
      </c>
      <c r="I67" s="175">
        <f>IF(ISNUMBER('将来負担比率（分子）の構造'!K$53), IF('将来負担比率（分子）の構造'!K$53 &lt; 0, 0, '将来負担比率（分子）の構造'!K$53), NA())</f>
        <v>707</v>
      </c>
      <c r="J67" s="175" t="e">
        <f>NA()</f>
        <v>#N/A</v>
      </c>
      <c r="K67" s="175" t="e">
        <f>NA()</f>
        <v>#N/A</v>
      </c>
      <c r="L67" s="175">
        <f>IF(ISNUMBER('将来負担比率（分子）の構造'!L$53), IF('将来負担比率（分子）の構造'!L$53 &lt; 0, 0, '将来負担比率（分子）の構造'!L$53), NA())</f>
        <v>692</v>
      </c>
      <c r="M67" s="175" t="e">
        <f>NA()</f>
        <v>#N/A</v>
      </c>
      <c r="N67" s="175" t="e">
        <f>NA()</f>
        <v>#N/A</v>
      </c>
      <c r="O67" s="175">
        <f>IF(ISNUMBER('将来負担比率（分子）の構造'!M$53), IF('将来負担比率（分子）の構造'!M$53 &lt; 0, 0, '将来負担比率（分子）の構造'!M$53), NA())</f>
        <v>477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670</v>
      </c>
      <c r="C72" s="179">
        <f>基金残高に係る経年分析!G55</f>
        <v>670</v>
      </c>
      <c r="D72" s="179">
        <f>基金残高に係る経年分析!H55</f>
        <v>671</v>
      </c>
    </row>
    <row r="73" spans="1:16" x14ac:dyDescent="0.15">
      <c r="A73" s="178" t="s">
        <v>74</v>
      </c>
      <c r="B73" s="179">
        <f>基金残高に係る経年分析!F56</f>
        <v>16</v>
      </c>
      <c r="C73" s="179">
        <f>基金残高に係る経年分析!G56</f>
        <v>16</v>
      </c>
      <c r="D73" s="179">
        <f>基金残高に係る経年分析!H56</f>
        <v>104</v>
      </c>
    </row>
    <row r="74" spans="1:16" x14ac:dyDescent="0.15">
      <c r="A74" s="178" t="s">
        <v>75</v>
      </c>
      <c r="B74" s="179">
        <f>基金残高に係る経年分析!F57</f>
        <v>982</v>
      </c>
      <c r="C74" s="179">
        <f>基金残高に係る経年分析!G57</f>
        <v>972</v>
      </c>
      <c r="D74" s="179">
        <f>基金残高に係る経年分析!H57</f>
        <v>1088</v>
      </c>
    </row>
  </sheetData>
  <sheetProtection algorithmName="SHA-512" hashValue="E/Ou0A/zyEbMMRBN1o9dWo/mDv1Lgi0dWKYRaOqsd6iy3lsIquv19LkVvJl6civoiF1srBki/knbYYFV3S+Acg==" saltValue="x3gwiGWIOkVINrShAkmv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2025-03-13T07:01:57Z</cp:lastPrinted>
  <dcterms:created xsi:type="dcterms:W3CDTF">2025-02-19T02:09:54Z</dcterms:created>
  <dcterms:modified xsi:type="dcterms:W3CDTF">2025-09-30T23:26:23Z</dcterms:modified>
  <cp:category/>
</cp:coreProperties>
</file>