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2\29関川村(46下水道)\"/>
    </mc:Choice>
  </mc:AlternateContent>
  <xr:revisionPtr revIDLastSave="0" documentId="13_ncr:1_{8BF10125-9516-49D7-A30F-E212AFA1B5DC}" xr6:coauthVersionLast="45" xr6:coauthVersionMax="45" xr10:uidLastSave="{00000000-0000-0000-0000-000000000000}"/>
  <workbookProtection workbookAlgorithmName="SHA-512" workbookHashValue="DkOwT24QH7Ya5WwtfMPhQ68poKtkhPEZhi8LQ8O3wL/tyCQkvX95ZUK0xhLh8fVo5ZzOJ77oAp91vKYoWiMHjg==" workbookSaltValue="m8MrtonBNilIqUc3O2JPWQ=="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F85" i="4"/>
  <c r="AD10" i="4"/>
  <c r="W10" i="4"/>
  <c r="BB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<sst xmlns="http://schemas.openxmlformats.org/spreadsheetml/2006/main" count="319" uniqueCount="116">
  <si>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</si>
  <si>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</si>
  <si>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</si>
  <si>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</si>
  <si>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</si>
  <si>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</si>
  <si>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</si>
  <si>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</si>
  <si>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</si>
  <si>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</si>
  <si>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</si>
  <si>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</si>
  <si>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</si>
  <si>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</si>
  <si>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</si>
  <si>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</si>
  <si>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</si>
  <si>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</si>
  <si>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</si>
  <si>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</si>
  <si>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</si>
  <si>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</si>
  <si>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</si>
  <si>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</si>
  <si>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</si>
  <si>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</si>
  <si>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</si>
  <si>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</si>
  <si>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</si>
  <si>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</si>
  <si>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</si>
  <si>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</si>
  <si>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</si>
  <si>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</si>
  <si>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</si>
  <si>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</si>
  <si>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</si>
  <si>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</si>
  <si>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</si>
  <si>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</si>
  <si>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</si>
  <si>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</si>
  <si>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</si>
  <si>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</si>
  <si>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</si>
  <si>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</si>
  <si>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</si>
  <si>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</si>
  <si>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</si>
  <si>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</si>
  <si>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</si>
  <si>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</si>
  <si>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</si>
  <si>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</si>
  <si>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</si>
  <si>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</si>
  <si>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</si>
  <si>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</si>
  <si>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</si>
  <si>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</si>
  <si>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</si>
  <si>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</si>
  <si>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</si>
  <si>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</si>
  <si>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</si>
  <si>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</si>
  <si>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</si>
  <si>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</si>
  <si>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</si>
  <si>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</si>
  <si>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</si>
  <si>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</si>
  <si>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</si>
  <si>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</si>
  <si>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</si>
  <si>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</si>
  <si>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</si>
  <si>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</si>
  <si>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</si>
  <si>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</si>
  <si>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</si>
  <si>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</si>
  <si>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</si>
  <si>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</si>
  <si>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</si>
  <si>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</si>
  <si>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</si>
  <si>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</si>
  <si>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</si>
  <si>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</si>
  <si>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</si>
  <si>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</si>
  <si>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</si>
  <si>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</si>
  <si>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</si>
  <si>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</si>
  <si>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</si>
  <si>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</si>
  <si>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</si>
  <si>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</si>
  <si>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</si>
  <si>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</si>
  <si>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</si>
  <si>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</si>
  <si>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</si>
  <si>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</si>
  <si>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</si>
  <si>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</si>
  <si>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</si>
  <si>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</si>
  <si>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</si>
  <si>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</si>
  <si>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</si>
  <si>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に公営企業会計に移行したことより「経営の見える化」が進んだ。農業集落排水事業は、経常収支比率100％を超えているものの、実質的な赤字経営が続いており、一般会計からの多額の繰入金に依存した厳しい経営状況である。　
　今後企業債は償還が進み減少していくが、農業集落排水施設全体の老朽化に伴う更新費用の発生が予想される。さらに人口減少に伴う使用料減収は避けられない状況である。
　村民の大切なライフラインである農業集落排水事業の持続的な経営を維持していくためには、事業運営に見合う適正な使用料単価の確保、必要経費の圧縮や計画的な維持管理を行う必要がある。また、長期的視点として特定環境保全公共下水道との接続を検討するなど、各処理区ごとの人口動態や地理的要因を考慮した適正な処理方法を検討する必要性がある。</t>
    <rPh sb="1" eb="3">
      <t>レイワ</t>
    </rPh>
    <rPh sb="4" eb="6">
      <t>ネンド</t>
    </rPh>
    <rPh sb="36" eb="38">
      <t>ノウギョウ</t>
    </rPh>
    <rPh sb="66" eb="68">
      <t>ジッシツ</t>
    </rPh>
    <rPh sb="68" eb="69">
      <t>テキ</t>
    </rPh>
    <rPh sb="75" eb="76">
      <t>ツヅ</t>
    </rPh>
    <rPh sb="113" eb="115">
      <t>コンゴ</t>
    </rPh>
    <rPh sb="115" eb="117">
      <t>キギョウ</t>
    </rPh>
    <rPh sb="149" eb="151">
      <t>コウシン</t>
    </rPh>
    <rPh sb="157" eb="159">
      <t>ヨソウ</t>
    </rPh>
    <rPh sb="179" eb="180">
      <t>サ</t>
    </rPh>
    <rPh sb="185" eb="187">
      <t>ジョウキョウ</t>
    </rPh>
    <rPh sb="214" eb="216">
      <t>ジギョウ</t>
    </rPh>
    <rPh sb="255" eb="257">
      <t>ヒツヨウ</t>
    </rPh>
    <rPh sb="267" eb="269">
      <t>イジ</t>
    </rPh>
    <rPh sb="269" eb="271">
      <t>カンリ</t>
    </rPh>
    <rPh sb="283" eb="286">
      <t>チョウキテキ</t>
    </rPh>
    <rPh sb="286" eb="288">
      <t>シテン</t>
    </rPh>
    <rPh sb="291" eb="293">
      <t>トクテイ</t>
    </rPh>
    <rPh sb="293" eb="295">
      <t>カンキョウ</t>
    </rPh>
    <rPh sb="295" eb="297">
      <t>ホゼン</t>
    </rPh>
    <rPh sb="307" eb="309">
      <t>ケントウ</t>
    </rPh>
    <rPh sb="314" eb="315">
      <t>カク</t>
    </rPh>
    <rPh sb="315" eb="317">
      <t>ショリ</t>
    </rPh>
    <rPh sb="317" eb="318">
      <t>ク</t>
    </rPh>
    <phoneticPr fontId="4"/>
  </si>
  <si>
    <t xml:space="preserve"> 関川村の農業集落排水事業は、金丸、片貝、女川の3地区で行われており、経常収支比率は、営業収益11,238千円に対し一般会計から37,100千円の繰入金で費用を賄うことにより、類似団体並みを維持している。多額の累積欠損金を抱え、流動比率も低く短期の支払い能力にも難がある。企業債残高対事業規模比率についても高くなっている。主要因として、金丸地区をはじめとした1施設当たりの処理人口が少ない集落で、設備投資が集中したことがあげられる。　
　経費回収率および汚水処理原価については、類似団体と比較すると大きく乖離している。1施設あたりの処理区人口少ない上、人口減少がさらに加速しており施設維持管理の必要経費を使用料で賄えていない状況である。
　施設利用率および水洗化率は類似団体と比較し下回っている。現在、広報せきかわへの掲載等を通じ、下水道接続率を向上に向けた取組は行っているが、高齢者の独居世帯化や村外への転出等に伴い処理区内人口の減少が続いており、対策に苦慮しているところである。
</t>
    <rPh sb="56" eb="57">
      <t>タイ</t>
    </rPh>
    <rPh sb="75" eb="76">
      <t>キン</t>
    </rPh>
    <rPh sb="102" eb="104">
      <t>タガク</t>
    </rPh>
    <rPh sb="111" eb="112">
      <t>カカ</t>
    </rPh>
    <rPh sb="114" eb="116">
      <t>リュウドウ</t>
    </rPh>
    <rPh sb="116" eb="118">
      <t>ヒリツ</t>
    </rPh>
    <rPh sb="119" eb="120">
      <t>ヒク</t>
    </rPh>
    <rPh sb="121" eb="123">
      <t>タンキ</t>
    </rPh>
    <rPh sb="124" eb="126">
      <t>シハラ</t>
    </rPh>
    <rPh sb="127" eb="129">
      <t>ノウリョク</t>
    </rPh>
    <rPh sb="131" eb="132">
      <t>ナン</t>
    </rPh>
    <rPh sb="153" eb="154">
      <t>タカ</t>
    </rPh>
    <rPh sb="161" eb="162">
      <t>シュ</t>
    </rPh>
    <rPh sb="162" eb="164">
      <t>ヨウイン</t>
    </rPh>
    <rPh sb="168" eb="170">
      <t>カナマル</t>
    </rPh>
    <rPh sb="170" eb="172">
      <t>チク</t>
    </rPh>
    <rPh sb="180" eb="182">
      <t>シセツ</t>
    </rPh>
    <rPh sb="182" eb="183">
      <t>ア</t>
    </rPh>
    <rPh sb="186" eb="188">
      <t>ショリ</t>
    </rPh>
    <rPh sb="188" eb="190">
      <t>ジンコウ</t>
    </rPh>
    <rPh sb="191" eb="192">
      <t>スク</t>
    </rPh>
    <rPh sb="194" eb="196">
      <t>シュウラク</t>
    </rPh>
    <rPh sb="198" eb="200">
      <t>セツビ</t>
    </rPh>
    <rPh sb="200" eb="202">
      <t>トウシ</t>
    </rPh>
    <rPh sb="203" eb="205">
      <t>シュウチュウ</t>
    </rPh>
    <rPh sb="231" eb="232">
      <t>ゲン</t>
    </rPh>
    <rPh sb="260" eb="262">
      <t>シセツ</t>
    </rPh>
    <rPh sb="266" eb="268">
      <t>ショリ</t>
    </rPh>
    <rPh sb="268" eb="269">
      <t>ク</t>
    </rPh>
    <rPh sb="269" eb="271">
      <t>ジンコウ</t>
    </rPh>
    <rPh sb="271" eb="272">
      <t>スク</t>
    </rPh>
    <rPh sb="274" eb="275">
      <t>ウエ</t>
    </rPh>
    <rPh sb="276" eb="278">
      <t>ジンコウ</t>
    </rPh>
    <rPh sb="278" eb="280">
      <t>ゲンショウ</t>
    </rPh>
    <rPh sb="284" eb="286">
      <t>カソク</t>
    </rPh>
    <rPh sb="290" eb="292">
      <t>シセツ</t>
    </rPh>
    <rPh sb="292" eb="294">
      <t>イジ</t>
    </rPh>
    <rPh sb="294" eb="296">
      <t>カンリ</t>
    </rPh>
    <rPh sb="297" eb="299">
      <t>ヒツヨウ</t>
    </rPh>
    <rPh sb="299" eb="301">
      <t>ケイヒ</t>
    </rPh>
    <rPh sb="302" eb="305">
      <t>シヨウリョウ</t>
    </rPh>
    <rPh sb="306" eb="307">
      <t>マカナ</t>
    </rPh>
    <rPh sb="312" eb="314">
      <t>ジョウキョウ</t>
    </rPh>
    <rPh sb="333" eb="335">
      <t>ルイジ</t>
    </rPh>
    <rPh sb="335" eb="337">
      <t>ダンタイ</t>
    </rPh>
    <rPh sb="338" eb="340">
      <t>ヒカク</t>
    </rPh>
    <rPh sb="361" eb="362">
      <t>トウ</t>
    </rPh>
    <rPh sb="395" eb="397">
      <t>セタイ</t>
    </rPh>
    <rPh sb="397" eb="398">
      <t>カ</t>
    </rPh>
    <rPh sb="407" eb="408">
      <t>トモナ</t>
    </rPh>
    <rPh sb="409" eb="411">
      <t>ショリ</t>
    </rPh>
    <rPh sb="411" eb="412">
      <t>ク</t>
    </rPh>
    <rPh sb="412" eb="413">
      <t>ナイ</t>
    </rPh>
    <rPh sb="413" eb="415">
      <t>ジンコウ</t>
    </rPh>
    <rPh sb="416" eb="418">
      <t>ゲンショウ</t>
    </rPh>
    <rPh sb="419" eb="420">
      <t>ツヅ</t>
    </rPh>
    <phoneticPr fontId="4"/>
  </si>
  <si>
    <t>　金丸地区が平成12年、片貝地区は平成13年、女川地区は平成15年にそれぞれ供用開始され、施設が比較的新しいことから大きな改築、更新は予定されていない。有形固定資産減価償却率、管渠老朽化率、管渠改善率ともに類似団体と比較し、比較的良好である。
　しかしながら、短期間に整備された為、老朽化による故障時期の集中が予想される。
　今後は、定期点検等に基づき計画的な維持管理及び早期対応による更新費用の軽減と平準化を図る必要がある。</t>
    <rPh sb="45" eb="47">
      <t>シセツ</t>
    </rPh>
    <rPh sb="48" eb="51">
      <t>ヒカクテキ</t>
    </rPh>
    <rPh sb="51" eb="52">
      <t>アタラ</t>
    </rPh>
    <rPh sb="67" eb="69">
      <t>ヨテイ</t>
    </rPh>
    <rPh sb="149" eb="151">
      <t>ジキ</t>
    </rPh>
    <rPh sb="171" eb="172">
      <t>トウ</t>
    </rPh>
    <rPh sb="180" eb="182">
      <t>イジ</t>
    </rPh>
    <rPh sb="182" eb="184">
      <t>カンリ</t>
    </rPh>
    <rPh sb="184" eb="18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</si>
</sst>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90-4429-A8F5-68E7A38CEA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4090-4429-A8F5-68E7A38CEA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37.01</c:v>
                </c:pt>
              </c:numCache>
            </c:numRef>
          </c:val>
          <c:extLst>
            <c:ext xmlns:c16="http://schemas.microsoft.com/office/drawing/2014/chart" uri="{C3380CC4-5D6E-409C-BE32-E72D297353CC}">
              <c16:uniqueId val="{00000000-737B-440C-BBA4-99779CDEAE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37B-440C-BBA4-99779CDEAE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74.260000000000005</c:v>
                </c:pt>
              </c:numCache>
            </c:numRef>
          </c:val>
          <c:extLst>
            <c:ext xmlns:c16="http://schemas.microsoft.com/office/drawing/2014/chart" uri="{C3380CC4-5D6E-409C-BE32-E72D297353CC}">
              <c16:uniqueId val="{00000000-6215-4A24-8AB7-00EAE8BC71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215-4A24-8AB7-00EAE8BC71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106.07</c:v>
                </c:pt>
              </c:numCache>
            </c:numRef>
          </c:val>
          <c:extLst>
            <c:ext xmlns:c16="http://schemas.microsoft.com/office/drawing/2014/chart" uri="{C3380CC4-5D6E-409C-BE32-E72D297353CC}">
              <c16:uniqueId val="{00000000-7C7F-437F-B6A2-4D272E4245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7C7F-437F-B6A2-4D272E4245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4.03</c:v>
                </c:pt>
              </c:numCache>
            </c:numRef>
          </c:val>
          <c:extLst>
            <c:ext xmlns:c16="http://schemas.microsoft.com/office/drawing/2014/chart" uri="{C3380CC4-5D6E-409C-BE32-E72D297353CC}">
              <c16:uniqueId val="{00000000-5652-4E4F-920F-9B437438A6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652-4E4F-920F-9B437438A6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98-4398-B63A-B52C8DE5D9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998-4398-B63A-B52C8DE5D9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421.88</c:v>
                </c:pt>
              </c:numCache>
            </c:numRef>
          </c:val>
          <c:extLst>
            <c:ext xmlns:c16="http://schemas.microsoft.com/office/drawing/2014/chart" uri="{C3380CC4-5D6E-409C-BE32-E72D297353CC}">
              <c16:uniqueId val="{00000000-1F64-423E-A086-5B3E8E7563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F64-423E-A086-5B3E8E7563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25.46</c:v>
                </c:pt>
              </c:numCache>
            </c:numRef>
          </c:val>
          <c:extLst>
            <c:ext xmlns:c16="http://schemas.microsoft.com/office/drawing/2014/chart" uri="{C3380CC4-5D6E-409C-BE32-E72D297353CC}">
              <c16:uniqueId val="{00000000-4868-48C6-BB9E-A9992DDFE2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4868-48C6-BB9E-A9992DDFE2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5814.62</c:v>
                </c:pt>
              </c:numCache>
            </c:numRef>
          </c:val>
          <c:extLst>
            <c:ext xmlns:c16="http://schemas.microsoft.com/office/drawing/2014/chart" uri="{C3380CC4-5D6E-409C-BE32-E72D297353CC}">
              <c16:uniqueId val="{00000000-2952-42F0-8AF3-F7F4B01F67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952-42F0-8AF3-F7F4B01F67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26.34</c:v>
                </c:pt>
              </c:numCache>
            </c:numRef>
          </c:val>
          <c:extLst>
            <c:ext xmlns:c16="http://schemas.microsoft.com/office/drawing/2014/chart" uri="{C3380CC4-5D6E-409C-BE32-E72D297353CC}">
              <c16:uniqueId val="{00000000-FB8A-4FC7-AA5D-76B92C3205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FB8A-4FC7-AA5D-76B92C3205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701.62</c:v>
                </c:pt>
              </c:numCache>
            </c:numRef>
          </c:val>
          <c:extLst>
            <c:ext xmlns:c16="http://schemas.microsoft.com/office/drawing/2014/chart" uri="{C3380CC4-5D6E-409C-BE32-E72D297353CC}">
              <c16:uniqueId val="{00000000-E02F-4344-9FF4-D2D40AC01B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E02F-4344-9FF4-D2D40AC01B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関川村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5322</v>
      </c>
      <c r="AM8" s="51"/>
      <c r="AN8" s="51"/>
      <c r="AO8" s="51"/>
      <c r="AP8" s="51"/>
      <c r="AQ8" s="51"/>
      <c r="AR8" s="51"/>
      <c r="AS8" s="51"/>
      <c r="AT8" s="46">
        <f>データ!T6</f>
        <v>299.61</v>
      </c>
      <c r="AU8" s="46"/>
      <c r="AV8" s="46"/>
      <c r="AW8" s="46"/>
      <c r="AX8" s="46"/>
      <c r="AY8" s="46"/>
      <c r="AZ8" s="46"/>
      <c r="BA8" s="46"/>
      <c r="BB8" s="46">
        <f>データ!U6</f>
        <v>17.760000000000002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64.040000000000006</v>
      </c>
      <c r="J10" s="46"/>
      <c r="K10" s="46"/>
      <c r="L10" s="46"/>
      <c r="M10" s="46"/>
      <c r="N10" s="46"/>
      <c r="O10" s="46"/>
      <c r="P10" s="46">
        <f>データ!P6</f>
        <v>16.79</v>
      </c>
      <c r="Q10" s="46"/>
      <c r="R10" s="46"/>
      <c r="S10" s="46"/>
      <c r="T10" s="46"/>
      <c r="U10" s="46"/>
      <c r="V10" s="46"/>
      <c r="W10" s="46">
        <f>データ!Q6</f>
        <v>88.68</v>
      </c>
      <c r="X10" s="46"/>
      <c r="Y10" s="46"/>
      <c r="Z10" s="46"/>
      <c r="AA10" s="46"/>
      <c r="AB10" s="46"/>
      <c r="AC10" s="46"/>
      <c r="AD10" s="51">
        <f>データ!R6</f>
        <v>3740</v>
      </c>
      <c r="AE10" s="51"/>
      <c r="AF10" s="51"/>
      <c r="AG10" s="51"/>
      <c r="AH10" s="51"/>
      <c r="AI10" s="51"/>
      <c r="AJ10" s="51"/>
      <c r="AK10" s="2"/>
      <c r="AL10" s="51">
        <f>データ!V6</f>
        <v>882</v>
      </c>
      <c r="AM10" s="51"/>
      <c r="AN10" s="51"/>
      <c r="AO10" s="51"/>
      <c r="AP10" s="51"/>
      <c r="AQ10" s="51"/>
      <c r="AR10" s="51"/>
      <c r="AS10" s="51"/>
      <c r="AT10" s="46">
        <f>データ!W6</f>
        <v>0.8</v>
      </c>
      <c r="AU10" s="46"/>
      <c r="AV10" s="46"/>
      <c r="AW10" s="46"/>
      <c r="AX10" s="46"/>
      <c r="AY10" s="46"/>
      <c r="AZ10" s="46"/>
      <c r="BA10" s="46"/>
      <c r="BB10" s="46">
        <f>データ!X6</f>
        <v>1102.5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x8HfMFRFtzMQQO02YDUiA7w1TJhyrf2dlMW6R7a8txAYO8m8nvHftSV0SdOj0PQToWNw6pdrV2K3+g0IuLHWw==" saltValue="DUhPEbRoRBdHVRDB4n0V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155811</v>
      </c>
      <c r="D6" s="33">
        <f t="shared" si="3"/>
        <v>46</v>
      </c>
      <c r="E6" s="33">
        <f t="shared" si="3"/>
        <v>17</v>
      </c>
      <c r="F6" s="33">
        <f t="shared" si="3"/>
        <v>5</v>
      </c>
      <c r="G6" s="33">
        <f t="shared" si="3"/>
        <v>0</v>
      </c>
      <c r="H6" s="33" t="str">
        <f t="shared" si="3"/>
        <v>新潟県　関川村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64.040000000000006</v>
      </c>
      <c r="P6" s="34">
        <f t="shared" si="3"/>
        <v>16.79</v>
      </c>
      <c r="Q6" s="34">
        <f t="shared" si="3"/>
        <v>88.68</v>
      </c>
      <c r="R6" s="34">
        <f t="shared" si="3"/>
        <v>3740</v>
      </c>
      <c r="S6" s="34">
        <f t="shared" si="3"/>
        <v>5322</v>
      </c>
      <c r="T6" s="34">
        <f t="shared" si="3"/>
        <v>299.61</v>
      </c>
      <c r="U6" s="34">
        <f t="shared" si="3"/>
        <v>17.760000000000002</v>
      </c>
      <c r="V6" s="34">
        <f t="shared" si="3"/>
        <v>882</v>
      </c>
      <c r="W6" s="34">
        <f t="shared" si="3"/>
        <v>0.8</v>
      </c>
      <c r="X6" s="34">
        <f t="shared" si="3"/>
        <v>1102.5</v>
      </c>
      <c r="Y6" s="35" t="str">
        <f>IF(Y7="",NA(),Y7)</f>
        <v>-</v>
      </c>
      <c r="Z6" s="35" t="str">
        <f t="shared" ref="Z6:AH6" si="4">IF(Z7="",NA(),Z7)</f>
        <v>-</v>
      </c>
      <c r="AA6" s="35" t="str">
        <f t="shared" si="4"/>
        <v>-</v>
      </c>
      <c r="AB6" s="35" t="str">
        <f t="shared" si="4"/>
        <v>-</v>
      </c>
      <c r="AC6" s="35">
        <f t="shared" si="4"/>
        <v>106.07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421.88</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25.46</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5814.62</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26.34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701.62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37.01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74.260000000000005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4.03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155811</v>
      </c>
      <c r="D7" s="37">
        <v>46</v>
      </c>
      <c r="E7" s="37">
        <v>17</v>
      </c>
      <c r="F7" s="37">
        <v>5</v>
      </c>
      <c r="G7" s="37">
        <v>0</v>
      </c>
      <c r="H7" s="37" t="s">
        <v>96</v>
      </c>
      <c r="I7" s="37" t="s">
        <v>97</v>
      </c>
      <c r="J7" s="37" t="s">
        <v>98</v>
      </c>
      <c r="K7" s="37" t="s">
        <v>99</v>
      </c>
      <c r="L7" s="37" t="s">
        <v>100</v>
      </c>
      <c r="M7" s="37" t="s">
        <v>101</v>
      </c>
      <c r="N7" s="38" t="s">
        <v>102</v>
      </c>
      <c r="O7" s="38">
        <v>64.040000000000006</v>
      </c>
      <c r="P7" s="38">
        <v>16.79</v>
      </c>
      <c r="Q7" s="38">
        <v>88.68</v>
      </c>
      <c r="R7" s="38">
        <v>3740</v>
      </c>
      <c r="S7" s="38">
        <v>5322</v>
      </c>
      <c r="T7" s="38">
        <v>299.61</v>
      </c>
      <c r="U7" s="38">
        <v>17.760000000000002</v>
      </c>
      <c r="V7" s="38">
        <v>882</v>
      </c>
      <c r="W7" s="38">
        <v>0.8</v>
      </c>
      <c r="X7" s="38">
        <v>1102.5</v>
      </c>
      <c r="Y7" s="38" t="s">
        <v>102</v>
      </c>
      <c r="Z7" s="38" t="s">
        <v>102</v>
      </c>
      <c r="AA7" s="38" t="s">
        <v>102</v>
      </c>
      <c r="AB7" s="38" t="s">
        <v>102</v>
      </c>
      <c r="AC7" s="38">
        <v>106.07</v>
      </c>
      <c r="AD7" s="38" t="s">
        <v>102</v>
      </c>
      <c r="AE7" s="38" t="s">
        <v>102</v>
      </c>
      <c r="AF7" s="38" t="s">
        <v>102</v>
      </c>
      <c r="AG7" s="38" t="s">
        <v>102</v>
      </c>
      <c r="AH7" s="38">
        <v>106.37</v>
      </c>
      <c r="AI7" s="38">
        <v>104.99</v>
      </c>
      <c r="AJ7" s="38" t="s">
        <v>102</v>
      </c>
      <c r="AK7" s="38" t="s">
        <v>102</v>
      </c>
      <c r="AL7" s="38" t="s">
        <v>102</v>
      </c>
      <c r="AM7" s="38" t="s">
        <v>102</v>
      </c>
      <c r="AN7" s="38">
        <v>421.88</v>
      </c>
      <c r="AO7" s="38" t="s">
        <v>102</v>
      </c>
      <c r="AP7" s="38" t="s">
        <v>102</v>
      </c>
      <c r="AQ7" s="38" t="s">
        <v>102</v>
      </c>
      <c r="AR7" s="38" t="s">
        <v>102</v>
      </c>
      <c r="AS7" s="38">
        <v>139.02000000000001</v>
      </c>
      <c r="AT7" s="38">
        <v>121.19</v>
      </c>
      <c r="AU7" s="38" t="s">
        <v>102</v>
      </c>
      <c r="AV7" s="38" t="s">
        <v>102</v>
      </c>
      <c r="AW7" s="38" t="s">
        <v>102</v>
      </c>
      <c r="AX7" s="38" t="s">
        <v>102</v>
      </c>
      <c r="AY7" s="38">
        <v>25.46</v>
      </c>
      <c r="AZ7" s="38" t="s">
        <v>102</v>
      </c>
      <c r="BA7" s="38" t="s">
        <v>102</v>
      </c>
      <c r="BB7" s="38" t="s">
        <v>102</v>
      </c>
      <c r="BC7" s="38" t="s">
        <v>102</v>
      </c>
      <c r="BD7" s="38">
        <v>29.13</v>
      </c>
      <c r="BE7" s="38">
        <v>32.799999999999997</v>
      </c>
      <c r="BF7" s="38" t="s">
        <v>102</v>
      </c>
      <c r="BG7" s="38" t="s">
        <v>102</v>
      </c>
      <c r="BH7" s="38" t="s">
        <v>102</v>
      </c>
      <c r="BI7" s="38" t="s">
        <v>102</v>
      </c>
      <c r="BJ7" s="38">
        <v>5814.62</v>
      </c>
      <c r="BK7" s="38" t="s">
        <v>102</v>
      </c>
      <c r="BL7" s="38" t="s">
        <v>102</v>
      </c>
      <c r="BM7" s="38" t="s">
        <v>102</v>
      </c>
      <c r="BN7" s="38" t="s">
        <v>102</v>
      </c>
      <c r="BO7" s="38">
        <v>867.83</v>
      </c>
      <c r="BP7" s="38">
        <v>832.52</v>
      </c>
      <c r="BQ7" s="38" t="s">
        <v>102</v>
      </c>
      <c r="BR7" s="38" t="s">
        <v>102</v>
      </c>
      <c r="BS7" s="38" t="s">
        <v>102</v>
      </c>
      <c r="BT7" s="38" t="s">
        <v>102</v>
      </c>
      <c r="BU7" s="38">
        <v>26.34</v>
      </c>
      <c r="BV7" s="38" t="s">
        <v>102</v>
      </c>
      <c r="BW7" s="38" t="s">
        <v>102</v>
      </c>
      <c r="BX7" s="38" t="s">
        <v>102</v>
      </c>
      <c r="BY7" s="38" t="s">
        <v>102</v>
      </c>
      <c r="BZ7" s="38">
        <v>57.08</v>
      </c>
      <c r="CA7" s="38">
        <v>60.94</v>
      </c>
      <c r="CB7" s="38" t="s">
        <v>102</v>
      </c>
      <c r="CC7" s="38" t="s">
        <v>102</v>
      </c>
      <c r="CD7" s="38" t="s">
        <v>102</v>
      </c>
      <c r="CE7" s="38" t="s">
        <v>102</v>
      </c>
      <c r="CF7" s="38">
        <v>701.62</v>
      </c>
      <c r="CG7" s="38" t="s">
        <v>102</v>
      </c>
      <c r="CH7" s="38" t="s">
        <v>102</v>
      </c>
      <c r="CI7" s="38" t="s">
        <v>102</v>
      </c>
      <c r="CJ7" s="38" t="s">
        <v>102</v>
      </c>
      <c r="CK7" s="38">
        <v>274.99</v>
      </c>
      <c r="CL7" s="38">
        <v>253.04</v>
      </c>
      <c r="CM7" s="38" t="s">
        <v>102</v>
      </c>
      <c r="CN7" s="38" t="s">
        <v>102</v>
      </c>
      <c r="CO7" s="38" t="s">
        <v>102</v>
      </c>
      <c r="CP7" s="38" t="s">
        <v>102</v>
      </c>
      <c r="CQ7" s="38">
        <v>37.01</v>
      </c>
      <c r="CR7" s="38" t="s">
        <v>102</v>
      </c>
      <c r="CS7" s="38" t="s">
        <v>102</v>
      </c>
      <c r="CT7" s="38" t="s">
        <v>102</v>
      </c>
      <c r="CU7" s="38" t="s">
        <v>102</v>
      </c>
      <c r="CV7" s="38">
        <v>54.83</v>
      </c>
      <c r="CW7" s="38">
        <v>54.84</v>
      </c>
      <c r="CX7" s="38" t="s">
        <v>102</v>
      </c>
      <c r="CY7" s="38" t="s">
        <v>102</v>
      </c>
      <c r="CZ7" s="38" t="s">
        <v>102</v>
      </c>
      <c r="DA7" s="38" t="s">
        <v>102</v>
      </c>
      <c r="DB7" s="38">
        <v>74.260000000000005</v>
      </c>
      <c r="DC7" s="38" t="s">
        <v>102</v>
      </c>
      <c r="DD7" s="38" t="s">
        <v>102</v>
      </c>
      <c r="DE7" s="38" t="s">
        <v>102</v>
      </c>
      <c r="DF7" s="38" t="s">
        <v>102</v>
      </c>
      <c r="DG7" s="38">
        <v>84.7</v>
      </c>
      <c r="DH7" s="38">
        <v>86.6</v>
      </c>
      <c r="DI7" s="38" t="s">
        <v>102</v>
      </c>
      <c r="DJ7" s="38" t="s">
        <v>102</v>
      </c>
      <c r="DK7" s="38" t="s">
        <v>102</v>
      </c>
      <c r="DL7" s="38" t="s">
        <v>102</v>
      </c>
      <c r="DM7" s="38">
        <v>4.03</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2022-01-18T00:17:09Z</cp:lastPrinted>
  <dcterms:created xsi:type="dcterms:W3CDTF">2021-12-03T07:31:14Z</dcterms:created>
  <dcterms:modified xsi:type="dcterms:W3CDTF">2022-01-18T00:24:38Z</dcterms:modified>
  <cp:category/>
</cp:coreProperties>
</file>