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R04\29_関川村\29関川村（46下水道）\"/>
    </mc:Choice>
  </mc:AlternateContent>
  <xr:revisionPtr revIDLastSave="0" documentId="13_ncr:1_{E9454601-3D31-46F3-9C4B-8F9BD298E9D2}" xr6:coauthVersionLast="47" xr6:coauthVersionMax="47" xr10:uidLastSave="{00000000-0000-0000-0000-000000000000}"/>
  <workbookProtection workbookAlgorithmName="SHA-512" workbookHashValue="1eGOxCNVcKzo6JjBamRFBfZCJ4Y7tvkGwnyFGq6GdQmh1VOR729DXqtwNWaYHiPFzhn7fUt6SW9HJ19JnqRjjA==" workbookSaltValue="YdGg6KZe8A22jgl1RddIB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P6" i="5"/>
  <c r="O6" i="5"/>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W10" i="4"/>
  <c r="P10" i="4"/>
  <c r="I10" i="4"/>
  <c r="AT8" i="4"/>
  <c r="W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<sst xmlns="http://schemas.openxmlformats.org/spreadsheetml/2006/main" count="275" uniqueCount="116">
  <si>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</si>
  <si>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</si>
  <si>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</si>
  <si>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</si>
  <si>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</si>
  <si>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</si>
  <si>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</si>
  <si>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</si>
  <si>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</si>
  <si>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</si>
  <si>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</si>
  <si>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</si>
  <si>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</si>
  <si>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</si>
  <si>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</si>
  <si>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</si>
  <si>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</si>
  <si>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</si>
  <si>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</si>
  <si>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</si>
  <si>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</si>
  <si>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</si>
  <si>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</si>
  <si>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</si>
  <si>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</si>
  <si>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</si>
  <si>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</si>
  <si>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</si>
  <si>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</si>
  <si>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</si>
  <si>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</si>
  <si>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</si>
  <si>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</si>
  <si>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</si>
  <si>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</si>
  <si>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</si>
  <si>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</si>
  <si>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</si>
  <si>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</si>
  <si>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</si>
  <si>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</si>
  <si>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</si>
  <si>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</si>
  <si>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</si>
  <si>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</si>
  <si>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</si>
  <si>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</si>
  <si>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</si>
  <si>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</si>
  <si>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</si>
  <si>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</si>
  <si>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</si>
  <si>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</si>
  <si>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</si>
  <si>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</si>
  <si>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</si>
  <si>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</si>
  <si>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</si>
  <si>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</si>
  <si>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</si>
  <si>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</si>
  <si>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</si>
  <si>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</si>
  <si>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</si>
  <si>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</si>
  <si>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</si>
  <si>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</si>
  <si>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</si>
  <si>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</si>
  <si>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</si>
  <si>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</si>
  <si>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</si>
  <si>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</si>
  <si>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</si>
  <si>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</si>
  <si>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</si>
  <si>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</si>
  <si>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</si>
  <si>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</si>
  <si>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</si>
  <si>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</si>
  <si>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</si>
  <si>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</si>
  <si>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</si>
  <si>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</si>
  <si>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</si>
  <si>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</si>
  <si>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</si>
  <si>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</si>
  <si>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</si>
  <si>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</si>
  <si>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</si>
  <si>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</si>
  <si>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</si>
  <si>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</si>
  <si>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</si>
  <si>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</si>
  <si>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</si>
  <si>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</si>
  <si>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</si>
  <si>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</si>
  <si>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</si>
  <si>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</si>
  <si>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</si>
  <si>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</si>
  <si>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</si>
  <si>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</si>
  <si>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</si>
  <si>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</si>
  <si>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</si>
  <si>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</si>
  <si>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</si>
  <si>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</si>
  <si>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令和2年度に公営企業会計に移行したことより「経営の見える化」が進んだ。経常収支比率は100％を超えているものの、一般会計から多額の繰入金に依存しなければ、経営は成り立っていかない状況である。
　企業債は償還が進み減少している一方で、下水道施設全体の老朽化に伴う更新費用の発生が予想される。今後も、計画的な維持管理及び国庫補助金や有利債を活用するなど、更新費用の軽減に努める必要がある。
　深刻な人口減少に伴う使用料の減収が避けられない状況下ではあるが、村民の大切なライフラインである下水道事業の持続的な運営を進めていくためには、事業運営に見合う適正な使用料単価の検討及び人口動態・地理的要因を考慮した適正な処理方法を検討する必要性ある。</t>
    <rPh sb="203" eb="204">
      <t>トモナ</t>
    </rPh>
    <rPh sb="212" eb="213">
      <t>サ</t>
    </rPh>
    <rPh sb="218" eb="220">
      <t>ジョウキョウ</t>
    </rPh>
    <rPh sb="220" eb="221">
      <t>カ</t>
    </rPh>
    <phoneticPr fontId="4"/>
  </si>
  <si>
    <t>　経常収支比率は、営業収益55,924千円と一般会計の繰入金132,000千円で費用を賄うことにより類似団体並みを維持している。累積欠損金比率は0％で良好であるものの、流動比率については、企業債の償還が進んだことにより改善傾向にあるが依然低く短期的な支払能力にやや難がある。
　企業債残高対事業規模比率は、点在する集落を結ぶ管渠の整備と処理場建設を同時期に進めたことから、多額の負債を抱えており類似団体と比較しても高い数値となっている。　
　経費回収率および汚水処理原価については、類似団体と比較すると大きく乖離している。主要因としては、当初想定していた計画処理人口に対し、現在の人口が非常に少ないことで当初想定した使用料収入を確保できていないことや汚水処理コストが多くかかっていることがあげられる。
　施設利用率は、類似団体よりも上回っている一方、水洗化率は下回っている。現在、広報せきかわへの掲載等を通じ、下水道接続率の向上に向けた取組は行っているが、高齢者の独居世帯化や村外への転出等による空家化などの理由により、下水道接続に消極的な家庭も多く、対策に苦慮しているところである。</t>
    <rPh sb="75" eb="77">
      <t>リョウコウ</t>
    </rPh>
    <rPh sb="91" eb="93">
      <t>カイゼン</t>
    </rPh>
    <rPh sb="117" eb="119">
      <t>イゼン</t>
    </rPh>
    <rPh sb="119" eb="120">
      <t>ヒク</t>
    </rPh>
    <rPh sb="197" eb="201">
      <t>ルイジダンタイ</t>
    </rPh>
    <rPh sb="202" eb="204">
      <t>ヒカク</t>
    </rPh>
    <rPh sb="207" eb="208">
      <t>タカ</t>
    </rPh>
    <rPh sb="209" eb="211">
      <t>スウチ</t>
    </rPh>
    <rPh sb="284" eb="286">
      <t>ゲンザイ</t>
    </rPh>
    <rPh sb="287" eb="289">
      <t>ジンコウ</t>
    </rPh>
    <rPh sb="290" eb="292">
      <t>ヒジョウ</t>
    </rPh>
    <rPh sb="302" eb="304">
      <t>トウショ</t>
    </rPh>
    <rPh sb="325" eb="329">
      <t>オスイショリ</t>
    </rPh>
    <rPh sb="333" eb="334">
      <t>オオ</t>
    </rPh>
    <phoneticPr fontId="4"/>
  </si>
  <si>
    <t>　平成13年度に供用開始して以来、約20年が経過している。
　有形固定資産減価償却率、管渠老朽化率ともに類似団体と比較し、比較的良好である。管渠の耐用年数に達していないため、管渠改善率は０％となっている。
　今後は、短期間に整備されたことから老朽化による更新時期の集中が予想される。そのため、点検調査を通じ、計画的な維持管理を行う必要性がある。</t>
    <rPh sb="70" eb="72">
      <t>カンキョ</t>
    </rPh>
    <rPh sb="73" eb="77">
      <t>タイヨウネンスウ</t>
    </rPh>
    <rPh sb="78" eb="79">
      <t>タッ</t>
    </rPh>
    <rPh sb="87" eb="92">
      <t>カンキョカイゼンリツ</t>
    </rPh>
    <rPh sb="127" eb="131">
      <t>コウシンジキ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</si>
</sst>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FCD-442E-A36B-CFB1AF353E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3FCD-442E-A36B-CFB1AF353E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105.49</c:v>
                </c:pt>
                <c:pt idx="3">
                  <c:v>104.51</c:v>
                </c:pt>
                <c:pt idx="4">
                  <c:v>103.12</c:v>
                </c:pt>
              </c:numCache>
            </c:numRef>
          </c:val>
          <c:extLst>
            <c:ext xmlns:c16="http://schemas.microsoft.com/office/drawing/2014/chart" uri="{C3380CC4-5D6E-409C-BE32-E72D297353CC}">
              <c16:uniqueId val="{00000000-AC0C-4BC6-9279-656799F09F7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AC0C-4BC6-9279-656799F09F7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3.97</c:v>
                </c:pt>
                <c:pt idx="3">
                  <c:v>7.98</c:v>
                </c:pt>
                <c:pt idx="4">
                  <c:v>11.01</c:v>
                </c:pt>
              </c:numCache>
            </c:numRef>
          </c:val>
          <c:extLst>
            <c:ext xmlns:c16="http://schemas.microsoft.com/office/drawing/2014/chart" uri="{C3380CC4-5D6E-409C-BE32-E72D297353CC}">
              <c16:uniqueId val="{00000000-CBEC-4ACA-ADED-30B135645F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CBEC-4ACA-ADED-30B135645F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9D6-4273-A3A5-9E0086B8FD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89D6-4273-A3A5-9E0086B8FD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78-41DE-B97D-265FD9166E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6678-41DE-B97D-265FD9166E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19.649999999999999</c:v>
                </c:pt>
                <c:pt idx="3">
                  <c:v>26.75</c:v>
                </c:pt>
                <c:pt idx="4">
                  <c:v>36.5</c:v>
                </c:pt>
              </c:numCache>
            </c:numRef>
          </c:val>
          <c:extLst>
            <c:ext xmlns:c16="http://schemas.microsoft.com/office/drawing/2014/chart" uri="{C3380CC4-5D6E-409C-BE32-E72D297353CC}">
              <c16:uniqueId val="{00000000-AC07-4D51-B9AB-16BBF09C47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AC07-4D51-B9AB-16BBF09C47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3240.35</c:v>
                </c:pt>
                <c:pt idx="3">
                  <c:v>3252.75</c:v>
                </c:pt>
                <c:pt idx="4">
                  <c:v>3272.34</c:v>
                </c:pt>
              </c:numCache>
            </c:numRef>
          </c:val>
          <c:extLst>
            <c:ext xmlns:c16="http://schemas.microsoft.com/office/drawing/2014/chart" uri="{C3380CC4-5D6E-409C-BE32-E72D297353CC}">
              <c16:uniqueId val="{00000000-A105-45BE-B0A3-D4BB6B96DB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A105-45BE-B0A3-D4BB6B96DB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40.01</c:v>
                </c:pt>
                <c:pt idx="3">
                  <c:v>42.83</c:v>
                </c:pt>
                <c:pt idx="4">
                  <c:v>38.89</c:v>
                </c:pt>
              </c:numCache>
            </c:numRef>
          </c:val>
          <c:extLst>
            <c:ext xmlns:c16="http://schemas.microsoft.com/office/drawing/2014/chart" uri="{C3380CC4-5D6E-409C-BE32-E72D297353CC}">
              <c16:uniqueId val="{00000000-67DF-4CE6-9B69-A0EAB5E728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67DF-4CE6-9B69-A0EAB5E728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458.52</c:v>
                </c:pt>
                <c:pt idx="3">
                  <c:v>430.12</c:v>
                </c:pt>
                <c:pt idx="4">
                  <c:v>475.32</c:v>
                </c:pt>
              </c:numCache>
            </c:numRef>
          </c:val>
          <c:extLst>
            <c:ext xmlns:c16="http://schemas.microsoft.com/office/drawing/2014/chart" uri="{C3380CC4-5D6E-409C-BE32-E72D297353CC}">
              <c16:uniqueId val="{00000000-2D8C-4C9D-AFFA-BFA14C3799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2D8C-4C9D-AFFA-BFA14C3799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54.01</c:v>
                </c:pt>
                <c:pt idx="3">
                  <c:v>54.9</c:v>
                </c:pt>
                <c:pt idx="4">
                  <c:v>57.55</c:v>
                </c:pt>
              </c:numCache>
            </c:numRef>
          </c:val>
          <c:extLst>
            <c:ext xmlns:c16="http://schemas.microsoft.com/office/drawing/2014/chart" uri="{C3380CC4-5D6E-409C-BE32-E72D297353CC}">
              <c16:uniqueId val="{00000000-55BF-46A1-B289-28B8EC0559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55BF-46A1-B289-28B8EC0559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76.64</c:v>
                </c:pt>
                <c:pt idx="3">
                  <c:v>77.03</c:v>
                </c:pt>
                <c:pt idx="4">
                  <c:v>77.58</c:v>
                </c:pt>
              </c:numCache>
            </c:numRef>
          </c:val>
          <c:extLst>
            <c:ext xmlns:c16="http://schemas.microsoft.com/office/drawing/2014/chart" uri="{C3380CC4-5D6E-409C-BE32-E72D297353CC}">
              <c16:uniqueId val="{00000000-A469-49BC-9C35-FFEDA132F4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A469-49BC-9C35-FFEDA132F4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2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関川村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4996</v>
      </c>
      <c r="AM8" s="42"/>
      <c r="AN8" s="42"/>
      <c r="AO8" s="42"/>
      <c r="AP8" s="42"/>
      <c r="AQ8" s="42"/>
      <c r="AR8" s="42"/>
      <c r="AS8" s="42"/>
      <c r="AT8" s="35">
        <f>データ!T6</f>
        <v>299.61</v>
      </c>
      <c r="AU8" s="35"/>
      <c r="AV8" s="35"/>
      <c r="AW8" s="35"/>
      <c r="AX8" s="35"/>
      <c r="AY8" s="35"/>
      <c r="AZ8" s="35"/>
      <c r="BA8" s="35"/>
      <c r="BB8" s="35">
        <f>データ!U6</f>
        <v>16.68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64.92</v>
      </c>
      <c r="J10" s="35"/>
      <c r="K10" s="35"/>
      <c r="L10" s="35"/>
      <c r="M10" s="35"/>
      <c r="N10" s="35"/>
      <c r="O10" s="35"/>
      <c r="P10" s="35">
        <f>データ!P6</f>
        <v>75.040000000000006</v>
      </c>
      <c r="Q10" s="35"/>
      <c r="R10" s="35"/>
      <c r="S10" s="35"/>
      <c r="T10" s="35"/>
      <c r="U10" s="35"/>
      <c r="V10" s="35"/>
      <c r="W10" s="35">
        <f>データ!Q6</f>
        <v>68.760000000000005</v>
      </c>
      <c r="X10" s="35"/>
      <c r="Y10" s="35"/>
      <c r="Z10" s="35"/>
      <c r="AA10" s="35"/>
      <c r="AB10" s="35"/>
      <c r="AC10" s="35"/>
      <c r="AD10" s="42">
        <f>データ!R6</f>
        <v>3740</v>
      </c>
      <c r="AE10" s="42"/>
      <c r="AF10" s="42"/>
      <c r="AG10" s="42"/>
      <c r="AH10" s="42"/>
      <c r="AI10" s="42"/>
      <c r="AJ10" s="42"/>
      <c r="AK10" s="2"/>
      <c r="AL10" s="42">
        <f>データ!V6</f>
        <v>3698</v>
      </c>
      <c r="AM10" s="42"/>
      <c r="AN10" s="42"/>
      <c r="AO10" s="42"/>
      <c r="AP10" s="42"/>
      <c r="AQ10" s="42"/>
      <c r="AR10" s="42"/>
      <c r="AS10" s="42"/>
      <c r="AT10" s="35">
        <f>データ!W6</f>
        <v>2</v>
      </c>
      <c r="AU10" s="35"/>
      <c r="AV10" s="35"/>
      <c r="AW10" s="35"/>
      <c r="AX10" s="35"/>
      <c r="AY10" s="35"/>
      <c r="AZ10" s="35"/>
      <c r="BA10" s="35"/>
      <c r="BB10" s="35">
        <f>データ!X6</f>
        <v>1849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SVNUZ9jqIVyZeYb37u9CbAXICrtW06XAmd7xzwwYQ/+wmUEBHyk++2y1hAzGrH1W4vsNi/pDYfmdOk3Ib7ie/w==" saltValue="2HhZbm16eKHLIxzszTpH+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155811</v>
      </c>
      <c r="D6" s="19">
        <f t="shared" si="3"/>
        <v>46</v>
      </c>
      <c r="E6" s="19">
        <f t="shared" si="3"/>
        <v>17</v>
      </c>
      <c r="F6" s="19">
        <f t="shared" si="3"/>
        <v>4</v>
      </c>
      <c r="G6" s="19">
        <f t="shared" si="3"/>
        <v>0</v>
      </c>
      <c r="H6" s="19" t="str">
        <f t="shared" si="3"/>
        <v>新潟県　関川村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64.92</v>
      </c>
      <c r="P6" s="20">
        <f t="shared" si="3"/>
        <v>75.040000000000006</v>
      </c>
      <c r="Q6" s="20">
        <f t="shared" si="3"/>
        <v>68.760000000000005</v>
      </c>
      <c r="R6" s="20">
        <f t="shared" si="3"/>
        <v>3740</v>
      </c>
      <c r="S6" s="20">
        <f t="shared" si="3"/>
        <v>4996</v>
      </c>
      <c r="T6" s="20">
        <f t="shared" si="3"/>
        <v>299.61</v>
      </c>
      <c r="U6" s="20">
        <f t="shared" si="3"/>
        <v>16.68</v>
      </c>
      <c r="V6" s="20">
        <f t="shared" si="3"/>
        <v>3698</v>
      </c>
      <c r="W6" s="20">
        <f t="shared" si="3"/>
        <v>2</v>
      </c>
      <c r="X6" s="20">
        <f t="shared" si="3"/>
        <v>1849</v>
      </c>
      <c r="Y6" s="21" t="str">
        <f>IF(Y7="",NA(),Y7)</f>
        <v>-</v>
      </c>
      <c r="Z6" s="21" t="str">
        <f t="shared" ref="Z6:AH6" si="4">IF(Z7="",NA(),Z7)</f>
        <v>-</v>
      </c>
      <c r="AA6" s="21">
        <f t="shared" si="4"/>
        <v>105.49</v>
      </c>
      <c r="AB6" s="21">
        <f t="shared" si="4"/>
        <v>104.51</v>
      </c>
      <c r="AC6" s="21">
        <f t="shared" si="4"/>
        <v>103.12</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19.649999999999999</v>
      </c>
      <c r="AX6" s="21">
        <f t="shared" si="6"/>
        <v>26.75</v>
      </c>
      <c r="AY6" s="21">
        <f t="shared" si="6"/>
        <v>36.5</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3240.35</v>
      </c>
      <c r="BI6" s="21">
        <f t="shared" si="7"/>
        <v>3252.75</v>
      </c>
      <c r="BJ6" s="21">
        <f t="shared" si="7"/>
        <v>3272.34</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40.01</v>
      </c>
      <c r="BT6" s="21">
        <f t="shared" si="8"/>
        <v>42.83</v>
      </c>
      <c r="BU6" s="21">
        <f t="shared" si="8"/>
        <v>38.89</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458.52</v>
      </c>
      <c r="CE6" s="21">
        <f t="shared" si="9"/>
        <v>430.12</v>
      </c>
      <c r="CF6" s="21">
        <f t="shared" si="9"/>
        <v>475.32</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54.01</v>
      </c>
      <c r="CP6" s="21">
        <f t="shared" si="10"/>
        <v>54.9</v>
      </c>
      <c r="CQ6" s="21">
        <f t="shared" si="10"/>
        <v>57.55</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76.64</v>
      </c>
      <c r="DA6" s="21">
        <f t="shared" si="11"/>
        <v>77.03</v>
      </c>
      <c r="DB6" s="21">
        <f t="shared" si="11"/>
        <v>77.58</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3.97</v>
      </c>
      <c r="DL6" s="21">
        <f t="shared" si="12"/>
        <v>7.98</v>
      </c>
      <c r="DM6" s="21">
        <f t="shared" si="12"/>
        <v>11.01</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155811</v>
      </c>
      <c r="D7" s="23">
        <v>46</v>
      </c>
      <c r="E7" s="23">
        <v>17</v>
      </c>
      <c r="F7" s="23">
        <v>4</v>
      </c>
      <c r="G7" s="23">
        <v>0</v>
      </c>
      <c r="H7" s="23" t="s">
        <v>96</v>
      </c>
      <c r="I7" s="23" t="s">
        <v>97</v>
      </c>
      <c r="J7" s="23" t="s">
        <v>98</v>
      </c>
      <c r="K7" s="23" t="s">
        <v>99</v>
      </c>
      <c r="L7" s="23" t="s">
        <v>100</v>
      </c>
      <c r="M7" s="23" t="s">
        <v>101</v>
      </c>
      <c r="N7" s="24" t="s">
        <v>102</v>
      </c>
      <c r="O7" s="24">
        <v>64.92</v>
      </c>
      <c r="P7" s="24">
        <v>75.040000000000006</v>
      </c>
      <c r="Q7" s="24">
        <v>68.760000000000005</v>
      </c>
      <c r="R7" s="24">
        <v>3740</v>
      </c>
      <c r="S7" s="24">
        <v>4996</v>
      </c>
      <c r="T7" s="24">
        <v>299.61</v>
      </c>
      <c r="U7" s="24">
        <v>16.68</v>
      </c>
      <c r="V7" s="24">
        <v>3698</v>
      </c>
      <c r="W7" s="24">
        <v>2</v>
      </c>
      <c r="X7" s="24">
        <v>1849</v>
      </c>
      <c r="Y7" s="24" t="s">
        <v>102</v>
      </c>
      <c r="Z7" s="24" t="s">
        <v>102</v>
      </c>
      <c r="AA7" s="24">
        <v>105.49</v>
      </c>
      <c r="AB7" s="24">
        <v>104.51</v>
      </c>
      <c r="AC7" s="24">
        <v>103.12</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19.649999999999999</v>
      </c>
      <c r="AX7" s="24">
        <v>26.75</v>
      </c>
      <c r="AY7" s="24">
        <v>36.5</v>
      </c>
      <c r="AZ7" s="24" t="s">
        <v>102</v>
      </c>
      <c r="BA7" s="24" t="s">
        <v>102</v>
      </c>
      <c r="BB7" s="24">
        <v>44.24</v>
      </c>
      <c r="BC7" s="24">
        <v>43.07</v>
      </c>
      <c r="BD7" s="24">
        <v>45.42</v>
      </c>
      <c r="BE7" s="24">
        <v>44.25</v>
      </c>
      <c r="BF7" s="24" t="s">
        <v>102</v>
      </c>
      <c r="BG7" s="24" t="s">
        <v>102</v>
      </c>
      <c r="BH7" s="24">
        <v>3240.35</v>
      </c>
      <c r="BI7" s="24">
        <v>3252.75</v>
      </c>
      <c r="BJ7" s="24">
        <v>3272.34</v>
      </c>
      <c r="BK7" s="24" t="s">
        <v>102</v>
      </c>
      <c r="BL7" s="24" t="s">
        <v>102</v>
      </c>
      <c r="BM7" s="24">
        <v>1258.43</v>
      </c>
      <c r="BN7" s="24">
        <v>1163.75</v>
      </c>
      <c r="BO7" s="24">
        <v>1195.47</v>
      </c>
      <c r="BP7" s="24">
        <v>1182.1099999999999</v>
      </c>
      <c r="BQ7" s="24" t="s">
        <v>102</v>
      </c>
      <c r="BR7" s="24" t="s">
        <v>102</v>
      </c>
      <c r="BS7" s="24">
        <v>40.01</v>
      </c>
      <c r="BT7" s="24">
        <v>42.83</v>
      </c>
      <c r="BU7" s="24">
        <v>38.89</v>
      </c>
      <c r="BV7" s="24" t="s">
        <v>102</v>
      </c>
      <c r="BW7" s="24" t="s">
        <v>102</v>
      </c>
      <c r="BX7" s="24">
        <v>73.36</v>
      </c>
      <c r="BY7" s="24">
        <v>72.599999999999994</v>
      </c>
      <c r="BZ7" s="24">
        <v>69.430000000000007</v>
      </c>
      <c r="CA7" s="24">
        <v>73.78</v>
      </c>
      <c r="CB7" s="24" t="s">
        <v>102</v>
      </c>
      <c r="CC7" s="24" t="s">
        <v>102</v>
      </c>
      <c r="CD7" s="24">
        <v>458.52</v>
      </c>
      <c r="CE7" s="24">
        <v>430.12</v>
      </c>
      <c r="CF7" s="24">
        <v>475.32</v>
      </c>
      <c r="CG7" s="24" t="s">
        <v>102</v>
      </c>
      <c r="CH7" s="24" t="s">
        <v>102</v>
      </c>
      <c r="CI7" s="24">
        <v>224.88</v>
      </c>
      <c r="CJ7" s="24">
        <v>228.64</v>
      </c>
      <c r="CK7" s="24">
        <v>239.46</v>
      </c>
      <c r="CL7" s="24">
        <v>220.62</v>
      </c>
      <c r="CM7" s="24" t="s">
        <v>102</v>
      </c>
      <c r="CN7" s="24" t="s">
        <v>102</v>
      </c>
      <c r="CO7" s="24">
        <v>54.01</v>
      </c>
      <c r="CP7" s="24">
        <v>54.9</v>
      </c>
      <c r="CQ7" s="24">
        <v>57.55</v>
      </c>
      <c r="CR7" s="24" t="s">
        <v>102</v>
      </c>
      <c r="CS7" s="24" t="s">
        <v>102</v>
      </c>
      <c r="CT7" s="24">
        <v>42.4</v>
      </c>
      <c r="CU7" s="24">
        <v>42.28</v>
      </c>
      <c r="CV7" s="24">
        <v>41.06</v>
      </c>
      <c r="CW7" s="24">
        <v>42.22</v>
      </c>
      <c r="CX7" s="24" t="s">
        <v>102</v>
      </c>
      <c r="CY7" s="24" t="s">
        <v>102</v>
      </c>
      <c r="CZ7" s="24">
        <v>76.64</v>
      </c>
      <c r="DA7" s="24">
        <v>77.03</v>
      </c>
      <c r="DB7" s="24">
        <v>77.58</v>
      </c>
      <c r="DC7" s="24" t="s">
        <v>102</v>
      </c>
      <c r="DD7" s="24" t="s">
        <v>102</v>
      </c>
      <c r="DE7" s="24">
        <v>84.19</v>
      </c>
      <c r="DF7" s="24">
        <v>84.34</v>
      </c>
      <c r="DG7" s="24">
        <v>84.34</v>
      </c>
      <c r="DH7" s="24">
        <v>85.67</v>
      </c>
      <c r="DI7" s="24" t="s">
        <v>102</v>
      </c>
      <c r="DJ7" s="24" t="s">
        <v>102</v>
      </c>
      <c r="DK7" s="24">
        <v>3.97</v>
      </c>
      <c r="DL7" s="24">
        <v>7.98</v>
      </c>
      <c r="DM7" s="24">
        <v>11.01</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INFO-SEKISAN-24323</cp:lastModifiedBy>
  <cp:lastPrinted>2024-01-24T07:47:15Z</cp:lastPrinted>
  <dcterms:created xsi:type="dcterms:W3CDTF">2023-12-12T00:55:15Z</dcterms:created>
  <dcterms:modified xsi:type="dcterms:W3CDTF">2024-01-24T07:50:11Z</dcterms:modified>
  <cp:category/>
</cp:coreProperties>
</file>