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BSN139-2227\Desktop\"/>
    </mc:Choice>
  </mc:AlternateContent>
  <xr:revisionPtr revIDLastSave="0" documentId="13_ncr:1_{2B10E9AB-BC3D-4B80-9CE6-94ADCDCF2DF6}" xr6:coauthVersionLast="47" xr6:coauthVersionMax="47" xr10:uidLastSave="{00000000-0000-0000-0000-000000000000}"/>
  <workbookProtection workbookAlgorithmName="SHA-512" workbookHashValue="IBb5y0/mFp1YM9leh+oUZYqaRpjdBcSgmvOb7gS09kEQs9d6KCv0Ugf0fpnqkffkvqzLmgwZqrsBBfEyLPZ3Eg==" workbookSaltValue="Zz6mMxX1sspFep2rKc7X4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W8" i="4"/>
  <c r="I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<sst xmlns="http://schemas.openxmlformats.org/spreadsheetml/2006/main" count="294" uniqueCount="113">
  <si>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</si>
  <si>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</si>
  <si>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</si>
  <si>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</si>
  <si>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</si>
  <si>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</si>
  <si>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</si>
  <si>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</si>
  <si>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</si>
  <si>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</si>
  <si>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</si>
  <si>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</si>
  <si>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</si>
  <si>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</si>
  <si>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</si>
  <si>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</si>
  <si>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</si>
  <si>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</si>
  <si>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</si>
  <si>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</si>
  <si>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</si>
  <si>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</si>
  <si>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</si>
  <si>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</si>
  <si>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</si>
  <si>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</si>
  <si>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</si>
  <si>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</si>
  <si>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</si>
  <si>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</si>
  <si>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</si>
  <si>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</si>
  <si>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</si>
  <si>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</si>
  <si>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</si>
  <si>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</si>
  <si>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</si>
  <si>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</si>
  <si>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</si>
  <si>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</si>
  <si>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</si>
  <si>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</si>
  <si>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</si>
  <si>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</si>
  <si>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</si>
  <si>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</si>
  <si>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</si>
  <si>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</si>
  <si>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</si>
  <si>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</si>
  <si>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</si>
  <si>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</si>
  <si>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</si>
  <si>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</si>
  <si>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</si>
  <si>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</si>
  <si>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</si>
  <si>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</si>
  <si>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</si>
  <si>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</si>
  <si>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</si>
  <si>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</si>
  <si>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</si>
  <si>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</si>
  <si>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</si>
  <si>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</si>
  <si>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</si>
  <si>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</si>
  <si>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</si>
  <si>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</si>
  <si>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</si>
  <si>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</si>
  <si>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</si>
  <si>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</si>
  <si>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</si>
  <si>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</si>
  <si>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</si>
  <si>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</si>
  <si>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</si>
  <si>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</si>
  <si>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</si>
  <si>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</si>
  <si>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</si>
  <si>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</si>
  <si>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</si>
  <si>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</si>
  <si>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</si>
  <si>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</si>
  <si>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</si>
  <si>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</si>
  <si>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</si>
  <si>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</si>
  <si>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</si>
  <si>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</si>
  <si>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</si>
  <si>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</si>
  <si>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</si>
  <si>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</si>
  <si>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</si>
  <si>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</si>
  <si>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</si>
  <si>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</si>
  <si>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</si>
  <si>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</si>
  <si>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</si>
  <si>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</si>
  <si>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</si>
  <si>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</si>
  <si>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</si>
  <si>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</si>
  <si>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令和2年度から関川村上水道事業と関川村簡易水道事業をソフト統合して、関川村簡易水道事業となった。水道事業が1事業になったことで、経理業務をはじめ業務を効率化できてる。
　経常収支比率は、109.64％と100％を上回っているものの料金収入で賄えない部分に関しては、一般会計からの繰り入れに頼っている状態である。留保資金に回せるだけの資金の余裕がないため、他の類似団体に比べて流動比率は低くなっている。企業債残高対給水収益比率が他の類似団体と比べ1割程度高くなっていることからも、企業債残高に対して料金収入が少ないことがわかる。料金回収率に関しても他の類似団体よりは高いものの、70%程度であり給水原価と供給単価に大きな乖離がある。
　片貝地区を除いて滅菌処理のみのため、給水原価は安く、施設利用率も類似団体の平均よりはよい。しかし、今後も人口の減少が見込まれることから、施設利用率の減少が考えられる。</t>
    <rPh sb="1" eb="3">
      <t>レイワ</t>
    </rPh>
    <rPh sb="4" eb="6">
      <t>ネンド</t>
    </rPh>
    <rPh sb="8" eb="11">
      <t>セキカワムラ</t>
    </rPh>
    <rPh sb="11" eb="14">
      <t>ジョウスイドウ</t>
    </rPh>
    <rPh sb="14" eb="16">
      <t>ジギョウ</t>
    </rPh>
    <rPh sb="17" eb="20">
      <t>セキカワムラ</t>
    </rPh>
    <rPh sb="20" eb="22">
      <t>カンイ</t>
    </rPh>
    <rPh sb="22" eb="24">
      <t>スイドウ</t>
    </rPh>
    <rPh sb="24" eb="26">
      <t>ジギョウ</t>
    </rPh>
    <rPh sb="30" eb="32">
      <t>トウゴウ</t>
    </rPh>
    <rPh sb="35" eb="44">
      <t>セキカワムラカンイスイドウジギョウ</t>
    </rPh>
    <rPh sb="49" eb="51">
      <t>スイドウ</t>
    </rPh>
    <rPh sb="51" eb="53">
      <t>ジギョウ</t>
    </rPh>
    <rPh sb="55" eb="57">
      <t>ジギョウ</t>
    </rPh>
    <rPh sb="65" eb="67">
      <t>ケイリ</t>
    </rPh>
    <rPh sb="67" eb="69">
      <t>ギョウム</t>
    </rPh>
    <rPh sb="73" eb="75">
      <t>ギョウム</t>
    </rPh>
    <rPh sb="76" eb="79">
      <t>コウリツカ</t>
    </rPh>
    <rPh sb="86" eb="88">
      <t>ケイジョウ</t>
    </rPh>
    <rPh sb="88" eb="90">
      <t>シュウシ</t>
    </rPh>
    <rPh sb="90" eb="92">
      <t>ヒリツ</t>
    </rPh>
    <rPh sb="107" eb="109">
      <t>ウワマワ</t>
    </rPh>
    <rPh sb="116" eb="118">
      <t>リョウキン</t>
    </rPh>
    <rPh sb="118" eb="120">
      <t>シュウニュウ</t>
    </rPh>
    <rPh sb="121" eb="122">
      <t>マカナ</t>
    </rPh>
    <rPh sb="125" eb="127">
      <t>ブブン</t>
    </rPh>
    <rPh sb="128" eb="129">
      <t>カン</t>
    </rPh>
    <rPh sb="133" eb="135">
      <t>イッパン</t>
    </rPh>
    <rPh sb="135" eb="137">
      <t>カイケイ</t>
    </rPh>
    <rPh sb="140" eb="141">
      <t>ク</t>
    </rPh>
    <rPh sb="142" eb="143">
      <t>イ</t>
    </rPh>
    <rPh sb="145" eb="146">
      <t>タヨ</t>
    </rPh>
    <rPh sb="150" eb="152">
      <t>ジョウタイ</t>
    </rPh>
    <rPh sb="156" eb="158">
      <t>リュウホ</t>
    </rPh>
    <rPh sb="158" eb="160">
      <t>シキン</t>
    </rPh>
    <rPh sb="161" eb="162">
      <t>マワ</t>
    </rPh>
    <rPh sb="167" eb="169">
      <t>シキン</t>
    </rPh>
    <rPh sb="170" eb="172">
      <t>ヨユウ</t>
    </rPh>
    <rPh sb="178" eb="179">
      <t>タ</t>
    </rPh>
    <rPh sb="180" eb="182">
      <t>ルイジ</t>
    </rPh>
    <rPh sb="182" eb="184">
      <t>ダンタイ</t>
    </rPh>
    <rPh sb="185" eb="186">
      <t>クラ</t>
    </rPh>
    <rPh sb="188" eb="190">
      <t>リュウドウ</t>
    </rPh>
    <rPh sb="190" eb="192">
      <t>ヒリツ</t>
    </rPh>
    <rPh sb="193" eb="194">
      <t>ヒク</t>
    </rPh>
    <rPh sb="201" eb="203">
      <t>キギョウ</t>
    </rPh>
    <rPh sb="203" eb="204">
      <t>サイ</t>
    </rPh>
    <rPh sb="204" eb="206">
      <t>ザンダカ</t>
    </rPh>
    <rPh sb="206" eb="207">
      <t>タイ</t>
    </rPh>
    <rPh sb="207" eb="209">
      <t>キュウスイ</t>
    </rPh>
    <rPh sb="209" eb="211">
      <t>シュウエキ</t>
    </rPh>
    <rPh sb="211" eb="213">
      <t>ヒリツ</t>
    </rPh>
    <rPh sb="214" eb="215">
      <t>タ</t>
    </rPh>
    <rPh sb="216" eb="218">
      <t>ルイジ</t>
    </rPh>
    <rPh sb="218" eb="220">
      <t>ダンタイ</t>
    </rPh>
    <rPh sb="221" eb="222">
      <t>クラ</t>
    </rPh>
    <rPh sb="224" eb="225">
      <t>ワリ</t>
    </rPh>
    <rPh sb="225" eb="227">
      <t>テイド</t>
    </rPh>
    <rPh sb="227" eb="228">
      <t>タカ</t>
    </rPh>
    <rPh sb="240" eb="242">
      <t>キギョウ</t>
    </rPh>
    <rPh sb="242" eb="243">
      <t>サイ</t>
    </rPh>
    <rPh sb="243" eb="245">
      <t>ザンダカ</t>
    </rPh>
    <rPh sb="246" eb="247">
      <t>タイ</t>
    </rPh>
    <rPh sb="249" eb="251">
      <t>リョウキン</t>
    </rPh>
    <rPh sb="251" eb="253">
      <t>シュウニュウ</t>
    </rPh>
    <rPh sb="254" eb="255">
      <t>スク</t>
    </rPh>
    <rPh sb="264" eb="266">
      <t>リョウキン</t>
    </rPh>
    <rPh sb="266" eb="268">
      <t>カイシュウ</t>
    </rPh>
    <rPh sb="268" eb="269">
      <t>リツ</t>
    </rPh>
    <rPh sb="270" eb="271">
      <t>カン</t>
    </rPh>
    <rPh sb="274" eb="275">
      <t>タ</t>
    </rPh>
    <rPh sb="276" eb="278">
      <t>ルイジ</t>
    </rPh>
    <rPh sb="278" eb="280">
      <t>ダンタイ</t>
    </rPh>
    <rPh sb="283" eb="284">
      <t>タカ</t>
    </rPh>
    <rPh sb="292" eb="294">
      <t>テイド</t>
    </rPh>
    <rPh sb="297" eb="299">
      <t>キュウスイ</t>
    </rPh>
    <rPh sb="299" eb="301">
      <t>ゲンカ</t>
    </rPh>
    <rPh sb="302" eb="304">
      <t>キョウキュウ</t>
    </rPh>
    <rPh sb="304" eb="306">
      <t>タンカ</t>
    </rPh>
    <rPh sb="307" eb="308">
      <t>オオ</t>
    </rPh>
    <rPh sb="310" eb="312">
      <t>カイリ</t>
    </rPh>
    <rPh sb="318" eb="320">
      <t>カタガイ</t>
    </rPh>
    <rPh sb="320" eb="322">
      <t>チク</t>
    </rPh>
    <rPh sb="323" eb="324">
      <t>ノゾ</t>
    </rPh>
    <rPh sb="326" eb="328">
      <t>メッキン</t>
    </rPh>
    <rPh sb="328" eb="330">
      <t>ショリ</t>
    </rPh>
    <rPh sb="336" eb="338">
      <t>キュウスイ</t>
    </rPh>
    <rPh sb="338" eb="340">
      <t>ゲンカ</t>
    </rPh>
    <rPh sb="341" eb="342">
      <t>ヤス</t>
    </rPh>
    <rPh sb="344" eb="346">
      <t>シセツ</t>
    </rPh>
    <rPh sb="346" eb="348">
      <t>リヨウ</t>
    </rPh>
    <rPh sb="348" eb="349">
      <t>リツ</t>
    </rPh>
    <rPh sb="350" eb="352">
      <t>ルイジ</t>
    </rPh>
    <rPh sb="352" eb="354">
      <t>ダンタイ</t>
    </rPh>
    <rPh sb="355" eb="357">
      <t>ヘイキン</t>
    </rPh>
    <rPh sb="367" eb="369">
      <t>コンゴ</t>
    </rPh>
    <rPh sb="370" eb="372">
      <t>ジンコウ</t>
    </rPh>
    <rPh sb="373" eb="375">
      <t>ゲンショウ</t>
    </rPh>
    <rPh sb="376" eb="378">
      <t>ミコ</t>
    </rPh>
    <rPh sb="386" eb="388">
      <t>シセツ</t>
    </rPh>
    <rPh sb="388" eb="390">
      <t>リヨウ</t>
    </rPh>
    <rPh sb="390" eb="391">
      <t>リツ</t>
    </rPh>
    <rPh sb="392" eb="394">
      <t>ゲンショウ</t>
    </rPh>
    <rPh sb="395" eb="396">
      <t>カンガ</t>
    </rPh>
    <phoneticPr fontId="4"/>
  </si>
  <si>
    <t>　令和2年度に上水道と簡易水道の経営を統合したことにより、事務量を軽減することができた。しかし、施設の統合を伴わないソフト統合であるため経費の削減効果は僅かである。
　人口減少に伴い料金収入が減る一方で、老朽施設の更新や物価の上昇による費用の増加が続いている。収入の増加が見込めない中で、今後も同様の傾向が続き経営の厳しさは増している。
　また、給水原価と実際の水道料金を比較すると50円以上の開きがあることから、今後料金改定を含め、長期的な視点での事業収支計画に基づき経営の健全化を図る必要がある。</t>
    <rPh sb="1" eb="3">
      <t>レイワ</t>
    </rPh>
    <rPh sb="4" eb="6">
      <t>ネンド</t>
    </rPh>
    <rPh sb="7" eb="10">
      <t>ジョウスイドウ</t>
    </rPh>
    <rPh sb="11" eb="13">
      <t>カンイ</t>
    </rPh>
    <rPh sb="13" eb="15">
      <t>スイドウ</t>
    </rPh>
    <rPh sb="16" eb="18">
      <t>ケイエイ</t>
    </rPh>
    <rPh sb="19" eb="21">
      <t>トウゴウ</t>
    </rPh>
    <rPh sb="29" eb="31">
      <t>ジム</t>
    </rPh>
    <rPh sb="31" eb="32">
      <t>リョウ</t>
    </rPh>
    <rPh sb="33" eb="35">
      <t>ケイゲン</t>
    </rPh>
    <rPh sb="48" eb="50">
      <t>シセツ</t>
    </rPh>
    <rPh sb="51" eb="53">
      <t>トウゴウ</t>
    </rPh>
    <rPh sb="54" eb="55">
      <t>トモナ</t>
    </rPh>
    <rPh sb="61" eb="63">
      <t>トウゴウ</t>
    </rPh>
    <rPh sb="68" eb="70">
      <t>ケイヒ</t>
    </rPh>
    <rPh sb="71" eb="73">
      <t>サクゲン</t>
    </rPh>
    <rPh sb="73" eb="75">
      <t>コウカ</t>
    </rPh>
    <rPh sb="76" eb="77">
      <t>ワズ</t>
    </rPh>
    <rPh sb="84" eb="86">
      <t>ジンコウ</t>
    </rPh>
    <rPh sb="86" eb="88">
      <t>ゲンショウ</t>
    </rPh>
    <rPh sb="89" eb="90">
      <t>トモナ</t>
    </rPh>
    <rPh sb="91" eb="93">
      <t>リョウキン</t>
    </rPh>
    <rPh sb="93" eb="95">
      <t>シュウニュウ</t>
    </rPh>
    <rPh sb="96" eb="97">
      <t>ヘ</t>
    </rPh>
    <rPh sb="98" eb="100">
      <t>イッポウ</t>
    </rPh>
    <rPh sb="102" eb="104">
      <t>ロウキュウ</t>
    </rPh>
    <rPh sb="104" eb="106">
      <t>シセツ</t>
    </rPh>
    <rPh sb="107" eb="109">
      <t>コウシン</t>
    </rPh>
    <rPh sb="110" eb="112">
      <t>ブッカ</t>
    </rPh>
    <rPh sb="113" eb="115">
      <t>ジョウショウ</t>
    </rPh>
    <rPh sb="118" eb="120">
      <t>ヒヨウ</t>
    </rPh>
    <rPh sb="121" eb="123">
      <t>ゾウカ</t>
    </rPh>
    <rPh sb="124" eb="125">
      <t>ツヅ</t>
    </rPh>
    <rPh sb="130" eb="132">
      <t>シュウニュウ</t>
    </rPh>
    <rPh sb="133" eb="135">
      <t>ゾウカ</t>
    </rPh>
    <rPh sb="136" eb="138">
      <t>ミコ</t>
    </rPh>
    <rPh sb="141" eb="142">
      <t>ナカ</t>
    </rPh>
    <rPh sb="144" eb="146">
      <t>コンゴ</t>
    </rPh>
    <rPh sb="147" eb="149">
      <t>ドウヨウ</t>
    </rPh>
    <rPh sb="150" eb="152">
      <t>ケイコウ</t>
    </rPh>
    <rPh sb="153" eb="154">
      <t>ツヅ</t>
    </rPh>
    <rPh sb="155" eb="157">
      <t>ケイエイ</t>
    </rPh>
    <rPh sb="158" eb="159">
      <t>キビ</t>
    </rPh>
    <rPh sb="162" eb="163">
      <t>マ</t>
    </rPh>
    <rPh sb="173" eb="175">
      <t>キュウスイ</t>
    </rPh>
    <rPh sb="175" eb="177">
      <t>ゲンカ</t>
    </rPh>
    <rPh sb="178" eb="180">
      <t>ジッサイ</t>
    </rPh>
    <rPh sb="181" eb="183">
      <t>スイドウ</t>
    </rPh>
    <rPh sb="183" eb="185">
      <t>リョウキン</t>
    </rPh>
    <rPh sb="186" eb="188">
      <t>ヒカク</t>
    </rPh>
    <rPh sb="193" eb="194">
      <t>エン</t>
    </rPh>
    <rPh sb="194" eb="196">
      <t>イジョウ</t>
    </rPh>
    <rPh sb="197" eb="198">
      <t>ヒラ</t>
    </rPh>
    <rPh sb="207" eb="209">
      <t>コンゴ</t>
    </rPh>
    <rPh sb="209" eb="211">
      <t>リョウキン</t>
    </rPh>
    <rPh sb="211" eb="213">
      <t>カイテイ</t>
    </rPh>
    <rPh sb="214" eb="215">
      <t>フク</t>
    </rPh>
    <phoneticPr fontId="4"/>
  </si>
  <si>
    <r>
      <t>　有形固定資産減価償却率・管路経年化率ともに他の類似団体と同程度か数値が悪いにも関わらず、令和3年度の管路更新率は他の類似団体に比べ極めて低い。これは、令和3年度は</t>
    </r>
    <r>
      <rPr>
        <sz val="11"/>
        <rFont val="ＭＳ ゴシック"/>
        <family val="3"/>
        <charset val="128"/>
      </rPr>
      <t>水管橋の更新工事が多く、</t>
    </r>
    <r>
      <rPr>
        <sz val="11"/>
        <color theme="1"/>
        <rFont val="ＭＳ ゴシック"/>
        <family val="3"/>
        <charset val="128"/>
      </rPr>
      <t>メートル当たりの費用が高かったことが影響している。
　しかし、例年ベースの延長で管路を更新したとしても、類似団体の平均値には及ばない。
　有収率は全国平均及び他の類似団体と同程度あるものの、現在の更新ペースでは、老朽管が増え有収率の低下が懸念される。国庫補助や有利債を活用し、少しでも多く管路の更新を行うとともに、人口減少に合わせた管路の最適化を行いダウンサイジングについても検討しなければならない。</t>
    </r>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3">
      <t>タ</t>
    </rPh>
    <rPh sb="24" eb="26">
      <t>ルイジ</t>
    </rPh>
    <rPh sb="26" eb="28">
      <t>ダンタイ</t>
    </rPh>
    <rPh sb="29" eb="32">
      <t>ドウテイド</t>
    </rPh>
    <rPh sb="33" eb="35">
      <t>スウチ</t>
    </rPh>
    <rPh sb="36" eb="37">
      <t>ワル</t>
    </rPh>
    <rPh sb="40" eb="41">
      <t>カカ</t>
    </rPh>
    <rPh sb="45" eb="47">
      <t>レイワ</t>
    </rPh>
    <rPh sb="48" eb="50">
      <t>ネンド</t>
    </rPh>
    <rPh sb="51" eb="53">
      <t>カンロ</t>
    </rPh>
    <rPh sb="53" eb="55">
      <t>コウシン</t>
    </rPh>
    <rPh sb="55" eb="56">
      <t>リツ</t>
    </rPh>
    <rPh sb="57" eb="58">
      <t>タ</t>
    </rPh>
    <rPh sb="59" eb="63">
      <t>ルイジダンタイ</t>
    </rPh>
    <rPh sb="64" eb="65">
      <t>クラ</t>
    </rPh>
    <rPh sb="66" eb="67">
      <t>キワ</t>
    </rPh>
    <rPh sb="69" eb="70">
      <t>ヒク</t>
    </rPh>
    <rPh sb="76" eb="78">
      <t>レイワ</t>
    </rPh>
    <rPh sb="79" eb="81">
      <t>ネンド</t>
    </rPh>
    <rPh sb="82" eb="83">
      <t>スイ</t>
    </rPh>
    <rPh sb="83" eb="84">
      <t>カン</t>
    </rPh>
    <rPh sb="84" eb="85">
      <t>キョウ</t>
    </rPh>
    <rPh sb="86" eb="88">
      <t>コウシン</t>
    </rPh>
    <rPh sb="88" eb="90">
      <t>コウジ</t>
    </rPh>
    <rPh sb="91" eb="92">
      <t>オオ</t>
    </rPh>
    <rPh sb="98" eb="99">
      <t>ア</t>
    </rPh>
    <rPh sb="102" eb="104">
      <t>ヒヨウ</t>
    </rPh>
    <rPh sb="105" eb="106">
      <t>タカ</t>
    </rPh>
    <rPh sb="112" eb="114">
      <t>エイキョウ</t>
    </rPh>
    <rPh sb="125" eb="127">
      <t>レイネン</t>
    </rPh>
    <rPh sb="131" eb="133">
      <t>エンチョウ</t>
    </rPh>
    <rPh sb="134" eb="136">
      <t>カンロ</t>
    </rPh>
    <rPh sb="137" eb="139">
      <t>コウシン</t>
    </rPh>
    <rPh sb="146" eb="148">
      <t>ルイジ</t>
    </rPh>
    <rPh sb="148" eb="150">
      <t>ダンタイ</t>
    </rPh>
    <rPh sb="151" eb="154">
      <t>ヘイキンチ</t>
    </rPh>
    <rPh sb="156" eb="157">
      <t>オヨ</t>
    </rPh>
    <rPh sb="163" eb="166">
      <t>ユウシュウリツ</t>
    </rPh>
    <rPh sb="167" eb="169">
      <t>ゼンコク</t>
    </rPh>
    <rPh sb="169" eb="171">
      <t>ヘイキン</t>
    </rPh>
    <rPh sb="171" eb="172">
      <t>オヨ</t>
    </rPh>
    <rPh sb="173" eb="174">
      <t>タ</t>
    </rPh>
    <rPh sb="175" eb="177">
      <t>ルイジ</t>
    </rPh>
    <rPh sb="177" eb="179">
      <t>ダンタイ</t>
    </rPh>
    <rPh sb="180" eb="183">
      <t>ドウテイド</t>
    </rPh>
    <rPh sb="189" eb="191">
      <t>ゲンザイ</t>
    </rPh>
    <rPh sb="192" eb="194">
      <t>コウシン</t>
    </rPh>
    <rPh sb="200" eb="202">
      <t>ロウキュウ</t>
    </rPh>
    <rPh sb="202" eb="203">
      <t>カン</t>
    </rPh>
    <rPh sb="204" eb="205">
      <t>フ</t>
    </rPh>
    <rPh sb="206" eb="209">
      <t>ユウシュウリツ</t>
    </rPh>
    <rPh sb="210" eb="212">
      <t>テイカ</t>
    </rPh>
    <rPh sb="213" eb="215">
      <t>ケネン</t>
    </rPh>
    <rPh sb="219" eb="223">
      <t>コッコホジョ</t>
    </rPh>
    <rPh sb="224" eb="226">
      <t>ユウリ</t>
    </rPh>
    <rPh sb="226" eb="227">
      <t>サイ</t>
    </rPh>
    <rPh sb="228" eb="230">
      <t>カツヨウ</t>
    </rPh>
    <rPh sb="232" eb="233">
      <t>スコ</t>
    </rPh>
    <rPh sb="236" eb="237">
      <t>オオ</t>
    </rPh>
    <rPh sb="238" eb="240">
      <t>カンロ</t>
    </rPh>
    <rPh sb="241" eb="243">
      <t>コウシン</t>
    </rPh>
    <rPh sb="244" eb="245">
      <t>オコナ</t>
    </rPh>
    <rPh sb="251" eb="253">
      <t>ジンコウ</t>
    </rPh>
    <rPh sb="253" eb="255">
      <t>ゲンショウ</t>
    </rPh>
    <rPh sb="256" eb="257">
      <t>ア</t>
    </rPh>
    <rPh sb="260" eb="262">
      <t>カンロ</t>
    </rPh>
    <rPh sb="263" eb="266">
      <t>サイテキカ</t>
    </rPh>
    <rPh sb="267" eb="268">
      <t>オコナ</t>
    </rPh>
    <rPh sb="282" eb="28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</si>
</sst>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0.01</c:v>
                </c:pt>
                <c:pt idx="4">
                  <c:v>7.0000000000000007E-2</c:v>
                </c:pt>
              </c:numCache>
            </c:numRef>
          </c:val>
          <c:extLst>
            <c:ext xmlns:c16="http://schemas.microsoft.com/office/drawing/2014/chart" uri="{C3380CC4-5D6E-409C-BE32-E72D297353CC}">
              <c16:uniqueId val="{00000000-A648-4B9A-9119-4A4A2BE6F94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A648-4B9A-9119-4A4A2BE6F94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60.26</c:v>
                </c:pt>
                <c:pt idx="4">
                  <c:v>60.72</c:v>
                </c:pt>
              </c:numCache>
            </c:numRef>
          </c:val>
          <c:extLst>
            <c:ext xmlns:c16="http://schemas.microsoft.com/office/drawing/2014/chart" uri="{C3380CC4-5D6E-409C-BE32-E72D297353CC}">
              <c16:uniqueId val="{00000000-E5E2-451D-8152-93F4092767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E5E2-451D-8152-93F4092767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77.89</c:v>
                </c:pt>
                <c:pt idx="4">
                  <c:v>75.989999999999995</c:v>
                </c:pt>
              </c:numCache>
            </c:numRef>
          </c:val>
          <c:extLst>
            <c:ext xmlns:c16="http://schemas.microsoft.com/office/drawing/2014/chart" uri="{C3380CC4-5D6E-409C-BE32-E72D297353CC}">
              <c16:uniqueId val="{00000000-E520-488E-B348-822775E711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E520-488E-B348-822775E711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109.9</c:v>
                </c:pt>
                <c:pt idx="4">
                  <c:v>109.64</c:v>
                </c:pt>
              </c:numCache>
            </c:numRef>
          </c:val>
          <c:extLst>
            <c:ext xmlns:c16="http://schemas.microsoft.com/office/drawing/2014/chart" uri="{C3380CC4-5D6E-409C-BE32-E72D297353CC}">
              <c16:uniqueId val="{00000000-6F12-4722-9363-16B2F7F9BF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6F12-4722-9363-16B2F7F9BF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44.22</c:v>
                </c:pt>
                <c:pt idx="4">
                  <c:v>47.58</c:v>
                </c:pt>
              </c:numCache>
            </c:numRef>
          </c:val>
          <c:extLst>
            <c:ext xmlns:c16="http://schemas.microsoft.com/office/drawing/2014/chart" uri="{C3380CC4-5D6E-409C-BE32-E72D297353CC}">
              <c16:uniqueId val="{00000000-92A1-43FF-B229-FBDB7FE066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92A1-43FF-B229-FBDB7FE066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20.38</c:v>
                </c:pt>
                <c:pt idx="4">
                  <c:v>24.84</c:v>
                </c:pt>
              </c:numCache>
            </c:numRef>
          </c:val>
          <c:extLst>
            <c:ext xmlns:c16="http://schemas.microsoft.com/office/drawing/2014/chart" uri="{C3380CC4-5D6E-409C-BE32-E72D297353CC}">
              <c16:uniqueId val="{00000000-C0C8-40AC-8988-99E10E46D4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C0C8-40AC-8988-99E10E46D4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75-482D-846E-44CE580C15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C075-482D-846E-44CE580C15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178.85</c:v>
                </c:pt>
                <c:pt idx="4">
                  <c:v>160.38999999999999</c:v>
                </c:pt>
              </c:numCache>
            </c:numRef>
          </c:val>
          <c:extLst>
            <c:ext xmlns:c16="http://schemas.microsoft.com/office/drawing/2014/chart" uri="{C3380CC4-5D6E-409C-BE32-E72D297353CC}">
              <c16:uniqueId val="{00000000-89BB-4DE4-AC76-644FCB1E04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89BB-4DE4-AC76-644FCB1E04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1087.0999999999999</c:v>
                </c:pt>
                <c:pt idx="4">
                  <c:v>1007.88</c:v>
                </c:pt>
              </c:numCache>
            </c:numRef>
          </c:val>
          <c:extLst>
            <c:ext xmlns:c16="http://schemas.microsoft.com/office/drawing/2014/chart" uri="{C3380CC4-5D6E-409C-BE32-E72D297353CC}">
              <c16:uniqueId val="{00000000-F89C-40B8-966B-D2A6174FC8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F89C-40B8-966B-D2A6174FC8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75.52</c:v>
                </c:pt>
                <c:pt idx="4">
                  <c:v>70.78</c:v>
                </c:pt>
              </c:numCache>
            </c:numRef>
          </c:val>
          <c:extLst>
            <c:ext xmlns:c16="http://schemas.microsoft.com/office/drawing/2014/chart" uri="{C3380CC4-5D6E-409C-BE32-E72D297353CC}">
              <c16:uniqueId val="{00000000-46FF-42FE-9C44-1EF4D02A97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46FF-42FE-9C44-1EF4D02A97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221.8</c:v>
                </c:pt>
                <c:pt idx="4">
                  <c:v>237.46</c:v>
                </c:pt>
              </c:numCache>
            </c:numRef>
          </c:val>
          <c:extLst>
            <c:ext xmlns:c16="http://schemas.microsoft.com/office/drawing/2014/chart" uri="{C3380CC4-5D6E-409C-BE32-E72D297353CC}">
              <c16:uniqueId val="{00000000-A050-45DB-82E0-588C51CDF2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A050-45DB-82E0-588C51CDF2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新潟県　関川村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5162</v>
      </c>
      <c r="AM8" s="59"/>
      <c r="AN8" s="59"/>
      <c r="AO8" s="59"/>
      <c r="AP8" s="59"/>
      <c r="AQ8" s="59"/>
      <c r="AR8" s="59"/>
      <c r="AS8" s="59"/>
      <c r="AT8" s="56">
        <f>データ!$S$6</f>
        <v>299.61</v>
      </c>
      <c r="AU8" s="57"/>
      <c r="AV8" s="57"/>
      <c r="AW8" s="57"/>
      <c r="AX8" s="57"/>
      <c r="AY8" s="57"/>
      <c r="AZ8" s="57"/>
      <c r="BA8" s="57"/>
      <c r="BB8" s="46">
        <f>データ!$T$6</f>
        <v>17.23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62.87</v>
      </c>
      <c r="J10" s="57"/>
      <c r="K10" s="57"/>
      <c r="L10" s="57"/>
      <c r="M10" s="57"/>
      <c r="N10" s="57"/>
      <c r="O10" s="58"/>
      <c r="P10" s="46">
        <f>データ!$P$6</f>
        <v>93.75</v>
      </c>
      <c r="Q10" s="46"/>
      <c r="R10" s="46"/>
      <c r="S10" s="46"/>
      <c r="T10" s="46"/>
      <c r="U10" s="46"/>
      <c r="V10" s="46"/>
      <c r="W10" s="59">
        <f>データ!$Q$6</f>
        <v>3300</v>
      </c>
      <c r="X10" s="59"/>
      <c r="Y10" s="59"/>
      <c r="Z10" s="59"/>
      <c r="AA10" s="59"/>
      <c r="AB10" s="59"/>
      <c r="AC10" s="59"/>
      <c r="AD10" s="2"/>
      <c r="AE10" s="2"/>
      <c r="AF10" s="2"/>
      <c r="AG10" s="2"/>
      <c r="AH10" s="2"/>
      <c r="AI10" s="2"/>
      <c r="AJ10" s="2"/>
      <c r="AK10" s="2"/>
      <c r="AL10" s="59">
        <f>データ!$U$6</f>
        <v>4796</v>
      </c>
      <c r="AM10" s="59"/>
      <c r="AN10" s="59"/>
      <c r="AO10" s="59"/>
      <c r="AP10" s="59"/>
      <c r="AQ10" s="59"/>
      <c r="AR10" s="59"/>
      <c r="AS10" s="59"/>
      <c r="AT10" s="56">
        <f>データ!$V$6</f>
        <v>38.6</v>
      </c>
      <c r="AU10" s="57"/>
      <c r="AV10" s="57"/>
      <c r="AW10" s="57"/>
      <c r="AX10" s="57"/>
      <c r="AY10" s="57"/>
      <c r="AZ10" s="57"/>
      <c r="BA10" s="57"/>
      <c r="BB10" s="46">
        <f>データ!$W$6</f>
        <v>124.25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vcd7z+vCk7xXxm3dnGAEXkVMtwQKf86efLNVbibm1REHEJKMe04DVPM12f0IA+rYvjLGQdUwBPt+L4RfZzfk2Q==" saltValue="6FcKNHq1grKgGMkAvLEf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155811</v>
      </c>
      <c r="D6" s="20">
        <f t="shared" si="3"/>
        <v>46</v>
      </c>
      <c r="E6" s="20">
        <f t="shared" si="3"/>
        <v>1</v>
      </c>
      <c r="F6" s="20">
        <f t="shared" si="3"/>
        <v>0</v>
      </c>
      <c r="G6" s="20">
        <f t="shared" si="3"/>
        <v>5</v>
      </c>
      <c r="H6" s="20" t="str">
        <f t="shared" si="3"/>
        <v>新潟県　関川村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62.87</v>
      </c>
      <c r="P6" s="21">
        <f t="shared" si="3"/>
        <v>93.75</v>
      </c>
      <c r="Q6" s="21">
        <f t="shared" si="3"/>
        <v>3300</v>
      </c>
      <c r="R6" s="21">
        <f t="shared" si="3"/>
        <v>5162</v>
      </c>
      <c r="S6" s="21">
        <f t="shared" si="3"/>
        <v>299.61</v>
      </c>
      <c r="T6" s="21">
        <f t="shared" si="3"/>
        <v>17.23</v>
      </c>
      <c r="U6" s="21">
        <f t="shared" si="3"/>
        <v>4796</v>
      </c>
      <c r="V6" s="21">
        <f t="shared" si="3"/>
        <v>38.6</v>
      </c>
      <c r="W6" s="21">
        <f t="shared" si="3"/>
        <v>124.25</v>
      </c>
      <c r="X6" s="22" t="str">
        <f>IF(X7="",NA(),X7)</f>
        <v>-</v>
      </c>
      <c r="Y6" s="22" t="str">
        <f t="shared" ref="Y6:AG6" si="4">IF(Y7="",NA(),Y7)</f>
        <v>-</v>
      </c>
      <c r="Z6" s="22" t="str">
        <f t="shared" si="4"/>
        <v>-</v>
      </c>
      <c r="AA6" s="22">
        <f t="shared" si="4"/>
        <v>109.9</v>
      </c>
      <c r="AB6" s="22">
        <f t="shared" si="4"/>
        <v>109.64</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178.85</v>
      </c>
      <c r="AX6" s="22">
        <f t="shared" si="6"/>
        <v>160.38999999999999</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1087.0999999999999</v>
      </c>
      <c r="BI6" s="22">
        <f t="shared" si="7"/>
        <v>1007.88</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75.52</v>
      </c>
      <c r="BT6" s="22">
        <f t="shared" si="8"/>
        <v>70.78</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221.8</v>
      </c>
      <c r="CE6" s="22">
        <f t="shared" si="9"/>
        <v>237.46</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60.26</v>
      </c>
      <c r="CP6" s="22">
        <f t="shared" si="10"/>
        <v>60.72</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77.89</v>
      </c>
      <c r="DA6" s="22">
        <f t="shared" si="11"/>
        <v>75.989999999999995</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44.22</v>
      </c>
      <c r="DL6" s="22">
        <f t="shared" si="12"/>
        <v>47.58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20.38</v>
      </c>
      <c r="DW6" s="22">
        <f t="shared" si="13"/>
        <v>24.84</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0.01</v>
      </c>
      <c r="EH6" s="22">
        <f t="shared" si="14"/>
        <v>7.0000000000000007E-2</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2">
      <c r="A7" s="15"/>
      <c r="B7" s="24">
        <v>2021</v>
      </c>
      <c r="C7" s="24">
        <v>155811</v>
      </c>
      <c r="D7" s="24">
        <v>46</v>
      </c>
      <c r="E7" s="24">
        <v>1</v>
      </c>
      <c r="F7" s="24">
        <v>0</v>
      </c>
      <c r="G7" s="24">
        <v>5</v>
      </c>
      <c r="H7" s="24" t="s">
        <v>93</v>
      </c>
      <c r="I7" s="24" t="s">
        <v>94</v>
      </c>
      <c r="J7" s="24" t="s">
        <v>95</v>
      </c>
      <c r="K7" s="24" t="s">
        <v>96</v>
      </c>
      <c r="L7" s="24" t="s">
        <v>97</v>
      </c>
      <c r="M7" s="24" t="s">
        <v>98</v>
      </c>
      <c r="N7" s="25" t="s">
        <v>99</v>
      </c>
      <c r="O7" s="25">
        <v>62.87</v>
      </c>
      <c r="P7" s="25">
        <v>93.75</v>
      </c>
      <c r="Q7" s="25">
        <v>3300</v>
      </c>
      <c r="R7" s="25">
        <v>5162</v>
      </c>
      <c r="S7" s="25">
        <v>299.61</v>
      </c>
      <c r="T7" s="25">
        <v>17.23</v>
      </c>
      <c r="U7" s="25">
        <v>4796</v>
      </c>
      <c r="V7" s="25">
        <v>38.6</v>
      </c>
      <c r="W7" s="25">
        <v>124.25</v>
      </c>
      <c r="X7" s="25" t="s">
        <v>99</v>
      </c>
      <c r="Y7" s="25" t="s">
        <v>99</v>
      </c>
      <c r="Z7" s="25" t="s">
        <v>99</v>
      </c>
      <c r="AA7" s="25">
        <v>109.9</v>
      </c>
      <c r="AB7" s="25">
        <v>109.64</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178.85</v>
      </c>
      <c r="AX7" s="25">
        <v>160.38999999999999</v>
      </c>
      <c r="AY7" s="25" t="s">
        <v>99</v>
      </c>
      <c r="AZ7" s="25" t="s">
        <v>99</v>
      </c>
      <c r="BA7" s="25" t="s">
        <v>99</v>
      </c>
      <c r="BB7" s="25">
        <v>302.22000000000003</v>
      </c>
      <c r="BC7" s="25">
        <v>263.45</v>
      </c>
      <c r="BD7" s="25">
        <v>185.62</v>
      </c>
      <c r="BE7" s="25" t="s">
        <v>99</v>
      </c>
      <c r="BF7" s="25" t="s">
        <v>99</v>
      </c>
      <c r="BG7" s="25" t="s">
        <v>99</v>
      </c>
      <c r="BH7" s="25">
        <v>1087.0999999999999</v>
      </c>
      <c r="BI7" s="25">
        <v>1007.88</v>
      </c>
      <c r="BJ7" s="25" t="s">
        <v>99</v>
      </c>
      <c r="BK7" s="25" t="s">
        <v>99</v>
      </c>
      <c r="BL7" s="25" t="s">
        <v>99</v>
      </c>
      <c r="BM7" s="25">
        <v>970.36</v>
      </c>
      <c r="BN7" s="25">
        <v>940.22</v>
      </c>
      <c r="BO7" s="25">
        <v>1125.3900000000001</v>
      </c>
      <c r="BP7" s="25" t="s">
        <v>99</v>
      </c>
      <c r="BQ7" s="25" t="s">
        <v>99</v>
      </c>
      <c r="BR7" s="25" t="s">
        <v>99</v>
      </c>
      <c r="BS7" s="25">
        <v>75.52</v>
      </c>
      <c r="BT7" s="25">
        <v>70.78</v>
      </c>
      <c r="BU7" s="25" t="s">
        <v>99</v>
      </c>
      <c r="BV7" s="25" t="s">
        <v>99</v>
      </c>
      <c r="BW7" s="25" t="s">
        <v>99</v>
      </c>
      <c r="BX7" s="25">
        <v>64.52</v>
      </c>
      <c r="BY7" s="25">
        <v>66.8</v>
      </c>
      <c r="BZ7" s="25">
        <v>60.84</v>
      </c>
      <c r="CA7" s="25" t="s">
        <v>99</v>
      </c>
      <c r="CB7" s="25" t="s">
        <v>99</v>
      </c>
      <c r="CC7" s="25" t="s">
        <v>99</v>
      </c>
      <c r="CD7" s="25">
        <v>221.8</v>
      </c>
      <c r="CE7" s="25">
        <v>237.46</v>
      </c>
      <c r="CF7" s="25" t="s">
        <v>99</v>
      </c>
      <c r="CG7" s="25" t="s">
        <v>99</v>
      </c>
      <c r="CH7" s="25" t="s">
        <v>99</v>
      </c>
      <c r="CI7" s="25">
        <v>270.68</v>
      </c>
      <c r="CJ7" s="25">
        <v>268.88</v>
      </c>
      <c r="CK7" s="25">
        <v>272.95</v>
      </c>
      <c r="CL7" s="25" t="s">
        <v>99</v>
      </c>
      <c r="CM7" s="25" t="s">
        <v>99</v>
      </c>
      <c r="CN7" s="25" t="s">
        <v>99</v>
      </c>
      <c r="CO7" s="25">
        <v>60.26</v>
      </c>
      <c r="CP7" s="25">
        <v>60.72</v>
      </c>
      <c r="CQ7" s="25" t="s">
        <v>99</v>
      </c>
      <c r="CR7" s="25" t="s">
        <v>99</v>
      </c>
      <c r="CS7" s="25" t="s">
        <v>99</v>
      </c>
      <c r="CT7" s="25">
        <v>48.86</v>
      </c>
      <c r="CU7" s="25">
        <v>49</v>
      </c>
      <c r="CV7" s="25">
        <v>51.15</v>
      </c>
      <c r="CW7" s="25" t="s">
        <v>99</v>
      </c>
      <c r="CX7" s="25" t="s">
        <v>99</v>
      </c>
      <c r="CY7" s="25" t="s">
        <v>99</v>
      </c>
      <c r="CZ7" s="25">
        <v>77.89</v>
      </c>
      <c r="DA7" s="25">
        <v>75.989999999999995</v>
      </c>
      <c r="DB7" s="25" t="s">
        <v>99</v>
      </c>
      <c r="DC7" s="25" t="s">
        <v>99</v>
      </c>
      <c r="DD7" s="25" t="s">
        <v>99</v>
      </c>
      <c r="DE7" s="25">
        <v>76.48</v>
      </c>
      <c r="DF7" s="25">
        <v>75.64</v>
      </c>
      <c r="DG7" s="25">
        <v>74.540000000000006</v>
      </c>
      <c r="DH7" s="25" t="s">
        <v>99</v>
      </c>
      <c r="DI7" s="25" t="s">
        <v>99</v>
      </c>
      <c r="DJ7" s="25" t="s">
        <v>99</v>
      </c>
      <c r="DK7" s="25">
        <v>44.22</v>
      </c>
      <c r="DL7" s="25">
        <v>47.58</v>
      </c>
      <c r="DM7" s="25" t="s">
        <v>99</v>
      </c>
      <c r="DN7" s="25" t="s">
        <v>99</v>
      </c>
      <c r="DO7" s="25" t="s">
        <v>99</v>
      </c>
      <c r="DP7" s="25">
        <v>39.409999999999997</v>
      </c>
      <c r="DQ7" s="25">
        <v>41.18</v>
      </c>
      <c r="DR7" s="25">
        <v>35.99</v>
      </c>
      <c r="DS7" s="25" t="s">
        <v>99</v>
      </c>
      <c r="DT7" s="25" t="s">
        <v>99</v>
      </c>
      <c r="DU7" s="25" t="s">
        <v>99</v>
      </c>
      <c r="DV7" s="25">
        <v>20.38</v>
      </c>
      <c r="DW7" s="25">
        <v>24.84</v>
      </c>
      <c r="DX7" s="25" t="s">
        <v>99</v>
      </c>
      <c r="DY7" s="25" t="s">
        <v>99</v>
      </c>
      <c r="DZ7" s="25" t="s">
        <v>99</v>
      </c>
      <c r="EA7" s="25">
        <v>20.97</v>
      </c>
      <c r="EB7" s="25">
        <v>21.65</v>
      </c>
      <c r="EC7" s="25">
        <v>17.28</v>
      </c>
      <c r="ED7" s="25" t="s">
        <v>99</v>
      </c>
      <c r="EE7" s="25" t="s">
        <v>99</v>
      </c>
      <c r="EF7" s="25" t="s">
        <v>99</v>
      </c>
      <c r="EG7" s="25">
        <v>0.01</v>
      </c>
      <c r="EH7" s="25">
        <v>7.0000000000000007E-2</v>
      </c>
      <c r="EI7" s="25" t="s">
        <v>99</v>
      </c>
      <c r="EJ7" s="25" t="s">
        <v>99</v>
      </c>
      <c r="EK7" s="25" t="s">
        <v>99</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BSN139-2227</cp:lastModifiedBy>
  <cp:lastPrinted>2023-01-16T01:38:11Z</cp:lastPrinted>
  <dcterms:created xsi:type="dcterms:W3CDTF">2022-12-01T00:57:19Z</dcterms:created>
  <dcterms:modified xsi:type="dcterms:W3CDTF">2023-01-16T01:38:15Z</dcterms:modified>
  <cp:category/>
</cp:coreProperties>
</file>