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共有F\プロジェクト\公会計\15581_関川村\2022年度\成果品\04_納品成果物（連結精算表＋）\成果物\"/>
    </mc:Choice>
  </mc:AlternateContent>
  <bookViews>
    <workbookView xWindow="0" yWindow="0" windowWidth="38400" windowHeight="17610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_xlnm.Print_Titles" localSheetId="1">'行政コスト計算書(PL)'!$A:$A,'行政コスト計算書(PL)'!$1:$3</definedName>
    <definedName name="_xlnm.Print_Titles" localSheetId="3">'資金収支計算書(CF)'!$A:$A,'資金収支計算書(CF)'!$1:$3</definedName>
    <definedName name="_xlnm.Print_Titles" localSheetId="2">'純資産変動計算書(NW)'!$A:$A,'純資産変動計算書(NW)'!$1:$3</definedName>
    <definedName name="_xlnm.Print_Titles" localSheetId="0">'貸借対照表(BS)'!$A:$A,'貸借対照表(BS)'!$1:$3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5" i="4" l="1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Z9" i="4"/>
  <c r="Z8" i="4"/>
  <c r="Z7" i="4"/>
  <c r="Z6" i="4"/>
  <c r="Z5" i="4"/>
  <c r="W55" i="4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K55" i="4"/>
  <c r="K53" i="4"/>
  <c r="K49" i="4"/>
  <c r="K48" i="4"/>
  <c r="K47" i="4"/>
  <c r="K45" i="4"/>
  <c r="K41" i="4"/>
  <c r="K40" i="4"/>
  <c r="K39" i="4"/>
  <c r="K37" i="4"/>
  <c r="K33" i="4"/>
  <c r="K32" i="4"/>
  <c r="K31" i="4"/>
  <c r="K29" i="4"/>
  <c r="K25" i="4"/>
  <c r="K24" i="4"/>
  <c r="K23" i="4"/>
  <c r="K21" i="4"/>
  <c r="K17" i="4"/>
  <c r="K16" i="4"/>
  <c r="K15" i="4"/>
  <c r="K13" i="4"/>
  <c r="K9" i="4"/>
  <c r="K8" i="4"/>
  <c r="K7" i="4"/>
  <c r="K5" i="4"/>
  <c r="I55" i="4"/>
  <c r="I54" i="4"/>
  <c r="K54" i="4" s="1"/>
  <c r="I53" i="4"/>
  <c r="I52" i="4"/>
  <c r="K52" i="4" s="1"/>
  <c r="I51" i="4"/>
  <c r="K51" i="4" s="1"/>
  <c r="I50" i="4"/>
  <c r="K50" i="4" s="1"/>
  <c r="I49" i="4"/>
  <c r="I48" i="4"/>
  <c r="I47" i="4"/>
  <c r="I46" i="4"/>
  <c r="K46" i="4" s="1"/>
  <c r="I45" i="4"/>
  <c r="I44" i="4"/>
  <c r="K44" i="4" s="1"/>
  <c r="I43" i="4"/>
  <c r="K43" i="4" s="1"/>
  <c r="I42" i="4"/>
  <c r="K42" i="4" s="1"/>
  <c r="I41" i="4"/>
  <c r="I40" i="4"/>
  <c r="I39" i="4"/>
  <c r="I38" i="4"/>
  <c r="K38" i="4" s="1"/>
  <c r="I37" i="4"/>
  <c r="I36" i="4"/>
  <c r="K36" i="4" s="1"/>
  <c r="I35" i="4"/>
  <c r="K35" i="4" s="1"/>
  <c r="I34" i="4"/>
  <c r="K34" i="4" s="1"/>
  <c r="I33" i="4"/>
  <c r="I32" i="4"/>
  <c r="I31" i="4"/>
  <c r="I30" i="4"/>
  <c r="K30" i="4" s="1"/>
  <c r="I29" i="4"/>
  <c r="I28" i="4"/>
  <c r="K28" i="4" s="1"/>
  <c r="I27" i="4"/>
  <c r="K27" i="4" s="1"/>
  <c r="I26" i="4"/>
  <c r="K26" i="4" s="1"/>
  <c r="I25" i="4"/>
  <c r="I24" i="4"/>
  <c r="I23" i="4"/>
  <c r="I22" i="4"/>
  <c r="K22" i="4" s="1"/>
  <c r="I21" i="4"/>
  <c r="I20" i="4"/>
  <c r="K20" i="4" s="1"/>
  <c r="I19" i="4"/>
  <c r="K19" i="4" s="1"/>
  <c r="I18" i="4"/>
  <c r="K18" i="4" s="1"/>
  <c r="I17" i="4"/>
  <c r="I16" i="4"/>
  <c r="I15" i="4"/>
  <c r="I14" i="4"/>
  <c r="K14" i="4" s="1"/>
  <c r="I13" i="4"/>
  <c r="I12" i="4"/>
  <c r="K12" i="4" s="1"/>
  <c r="I11" i="4"/>
  <c r="K11" i="4" s="1"/>
  <c r="I10" i="4"/>
  <c r="K10" i="4" s="1"/>
  <c r="I9" i="4"/>
  <c r="I8" i="4"/>
  <c r="I7" i="4"/>
  <c r="I6" i="4"/>
  <c r="K6" i="4" s="1"/>
  <c r="I5" i="4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I4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Q36" i="2"/>
  <c r="W36" i="2" s="1"/>
  <c r="Z36" i="2" s="1"/>
  <c r="Q28" i="2"/>
  <c r="W28" i="2" s="1"/>
  <c r="Z28" i="2" s="1"/>
  <c r="Q20" i="2"/>
  <c r="W20" i="2" s="1"/>
  <c r="Z20" i="2" s="1"/>
  <c r="Q12" i="2"/>
  <c r="W12" i="2" s="1"/>
  <c r="Z12" i="2" s="1"/>
  <c r="Q4" i="2"/>
  <c r="W4" i="2" s="1"/>
  <c r="Z4" i="2" s="1"/>
  <c r="N38" i="2"/>
  <c r="Q38" i="2" s="1"/>
  <c r="W38" i="2" s="1"/>
  <c r="Z38" i="2" s="1"/>
  <c r="N36" i="2"/>
  <c r="N31" i="2"/>
  <c r="Q31" i="2" s="1"/>
  <c r="W31" i="2" s="1"/>
  <c r="Z31" i="2" s="1"/>
  <c r="N30" i="2"/>
  <c r="Q30" i="2" s="1"/>
  <c r="W30" i="2" s="1"/>
  <c r="Z30" i="2" s="1"/>
  <c r="N28" i="2"/>
  <c r="N23" i="2"/>
  <c r="Q23" i="2" s="1"/>
  <c r="W23" i="2" s="1"/>
  <c r="Z23" i="2" s="1"/>
  <c r="N22" i="2"/>
  <c r="Q22" i="2" s="1"/>
  <c r="W22" i="2" s="1"/>
  <c r="Z22" i="2" s="1"/>
  <c r="N21" i="2"/>
  <c r="Q21" i="2" s="1"/>
  <c r="W21" i="2" s="1"/>
  <c r="Z21" i="2" s="1"/>
  <c r="N20" i="2"/>
  <c r="N15" i="2"/>
  <c r="Q15" i="2" s="1"/>
  <c r="W15" i="2" s="1"/>
  <c r="Z15" i="2" s="1"/>
  <c r="N14" i="2"/>
  <c r="Q14" i="2" s="1"/>
  <c r="W14" i="2" s="1"/>
  <c r="Z14" i="2" s="1"/>
  <c r="N13" i="2"/>
  <c r="Q13" i="2" s="1"/>
  <c r="W13" i="2" s="1"/>
  <c r="Z13" i="2" s="1"/>
  <c r="N12" i="2"/>
  <c r="N7" i="2"/>
  <c r="Q7" i="2" s="1"/>
  <c r="W7" i="2" s="1"/>
  <c r="Z7" i="2" s="1"/>
  <c r="N6" i="2"/>
  <c r="Q6" i="2" s="1"/>
  <c r="W6" i="2" s="1"/>
  <c r="Z6" i="2" s="1"/>
  <c r="N5" i="2"/>
  <c r="Q5" i="2" s="1"/>
  <c r="W5" i="2" s="1"/>
  <c r="Z5" i="2" s="1"/>
  <c r="N4" i="2"/>
  <c r="K38" i="2"/>
  <c r="K37" i="2"/>
  <c r="N37" i="2" s="1"/>
  <c r="Q37" i="2" s="1"/>
  <c r="W37" i="2" s="1"/>
  <c r="Z37" i="2" s="1"/>
  <c r="K36" i="2"/>
  <c r="K35" i="2"/>
  <c r="N35" i="2" s="1"/>
  <c r="Q35" i="2" s="1"/>
  <c r="W35" i="2" s="1"/>
  <c r="Z35" i="2" s="1"/>
  <c r="K34" i="2"/>
  <c r="N34" i="2" s="1"/>
  <c r="Q34" i="2" s="1"/>
  <c r="W34" i="2" s="1"/>
  <c r="Z34" i="2" s="1"/>
  <c r="K33" i="2"/>
  <c r="N33" i="2" s="1"/>
  <c r="Q33" i="2" s="1"/>
  <c r="W33" i="2" s="1"/>
  <c r="Z33" i="2" s="1"/>
  <c r="K32" i="2"/>
  <c r="N32" i="2" s="1"/>
  <c r="Q32" i="2" s="1"/>
  <c r="W32" i="2" s="1"/>
  <c r="Z32" i="2" s="1"/>
  <c r="K31" i="2"/>
  <c r="K30" i="2"/>
  <c r="K29" i="2"/>
  <c r="N29" i="2" s="1"/>
  <c r="Q29" i="2" s="1"/>
  <c r="W29" i="2" s="1"/>
  <c r="Z29" i="2" s="1"/>
  <c r="K28" i="2"/>
  <c r="K27" i="2"/>
  <c r="N27" i="2" s="1"/>
  <c r="Q27" i="2" s="1"/>
  <c r="W27" i="2" s="1"/>
  <c r="Z27" i="2" s="1"/>
  <c r="K26" i="2"/>
  <c r="N26" i="2" s="1"/>
  <c r="Q26" i="2" s="1"/>
  <c r="W26" i="2" s="1"/>
  <c r="Z26" i="2" s="1"/>
  <c r="K25" i="2"/>
  <c r="N25" i="2" s="1"/>
  <c r="Q25" i="2" s="1"/>
  <c r="W25" i="2" s="1"/>
  <c r="Z25" i="2" s="1"/>
  <c r="K24" i="2"/>
  <c r="N24" i="2" s="1"/>
  <c r="Q24" i="2" s="1"/>
  <c r="W24" i="2" s="1"/>
  <c r="Z24" i="2" s="1"/>
  <c r="K23" i="2"/>
  <c r="K22" i="2"/>
  <c r="K21" i="2"/>
  <c r="K20" i="2"/>
  <c r="K19" i="2"/>
  <c r="N19" i="2" s="1"/>
  <c r="Q19" i="2" s="1"/>
  <c r="W19" i="2" s="1"/>
  <c r="Z19" i="2" s="1"/>
  <c r="K18" i="2"/>
  <c r="N18" i="2" s="1"/>
  <c r="Q18" i="2" s="1"/>
  <c r="W18" i="2" s="1"/>
  <c r="Z18" i="2" s="1"/>
  <c r="K17" i="2"/>
  <c r="N17" i="2" s="1"/>
  <c r="Q17" i="2" s="1"/>
  <c r="W17" i="2" s="1"/>
  <c r="Z17" i="2" s="1"/>
  <c r="K16" i="2"/>
  <c r="N16" i="2" s="1"/>
  <c r="Q16" i="2" s="1"/>
  <c r="W16" i="2" s="1"/>
  <c r="Z16" i="2" s="1"/>
  <c r="K15" i="2"/>
  <c r="K14" i="2"/>
  <c r="K13" i="2"/>
  <c r="K12" i="2"/>
  <c r="K11" i="2"/>
  <c r="N11" i="2" s="1"/>
  <c r="Q11" i="2" s="1"/>
  <c r="W11" i="2" s="1"/>
  <c r="Z11" i="2" s="1"/>
  <c r="K10" i="2"/>
  <c r="N10" i="2" s="1"/>
  <c r="Q10" i="2" s="1"/>
  <c r="W10" i="2" s="1"/>
  <c r="Z10" i="2" s="1"/>
  <c r="K9" i="2"/>
  <c r="N9" i="2" s="1"/>
  <c r="Q9" i="2" s="1"/>
  <c r="W9" i="2" s="1"/>
  <c r="Z9" i="2" s="1"/>
  <c r="K8" i="2"/>
  <c r="N8" i="2" s="1"/>
  <c r="Q8" i="2" s="1"/>
  <c r="W8" i="2" s="1"/>
  <c r="Z8" i="2" s="1"/>
  <c r="K7" i="2"/>
  <c r="K6" i="2"/>
  <c r="K5" i="2"/>
  <c r="K4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63" i="1"/>
  <c r="G64" i="1"/>
</calcChain>
</file>

<file path=xl/sharedStrings.xml><?xml version="1.0" encoding="utf-8"?>
<sst xmlns="http://schemas.openxmlformats.org/spreadsheetml/2006/main" count="2968" uniqueCount="205">
  <si>
    <t>連結精算表</t>
  </si>
  <si>
    <t>一般会計</t>
  </si>
  <si>
    <t>一般会計等相殺</t>
  </si>
  <si>
    <t>一般会計等</t>
  </si>
  <si>
    <t>全体会計修正</t>
  </si>
  <si>
    <t>全体会計相殺</t>
  </si>
  <si>
    <t>全体会計</t>
  </si>
  <si>
    <t>下越福祉行政組合</t>
  </si>
  <si>
    <t>連結会計修正</t>
  </si>
  <si>
    <t>連結会計相殺</t>
  </si>
  <si>
    <t>連結会計</t>
  </si>
  <si>
    <t>【資産の部】</t>
  </si>
  <si>
    <t xml:space="preserve">  固定資産</t>
  </si>
  <si>
    <t>-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</si>
  <si>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</si>
  <si>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</si>
  <si>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</si>
  <si>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</si>
  <si>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</si>
  <si>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</si>
  <si>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</si>
  <si>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</si>
  <si>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</si>
  <si>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</si>
  <si>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</si>
  <si>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</si>
  <si>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</si>
  <si>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</si>
  <si>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</si>
  <si>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</si>
  <si>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</si>
  <si>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</si>
  <si>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</si>
  <si>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</si>
  <si>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</si>
  <si>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</si>
  <si>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</si>
  <si>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</si>
  <si>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</si>
  <si>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</si>
  <si>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</si>
  <si>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</si>
  <si>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</si>
  <si>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</si>
  <si>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</si>
  <si>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</si>
  <si>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</si>
  <si>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</si>
  <si>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</si>
  <si>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</si>
  <si>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投資損失引当金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</si>
  <si>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</si>
  <si>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</si>
  <si>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</si>
  <si>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</si>
  <si>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</si>
  <si>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</si>
  <si>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</si>
  <si>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  資金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</si>
  <si>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</si>
  <si>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</si>
  <si>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</si>
  <si>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</si>
  <si>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</si>
  <si>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</si>
  <si>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</si>
  <si>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</si>
  <si>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</si>
  <si>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</si>
  <si>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</si>
  <si>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</si>
  <si>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</si>
  <si>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</si>
  <si>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</si>
  <si>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</si>
  <si>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</si>
  <si>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</si>
  <si>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</si>
  <si>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</si>
  <si>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</si>
  <si>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</si>
  <si>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</si>
  <si>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</si>
  <si>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</si>
  <si>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</si>
  <si>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</si>
  <si>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</si>
  <si>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</si>
  <si>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</si>
  <si>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</si>
  <si>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</si>
  <si>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</si>
  <si>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</si>
  <si>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</si>
  <si>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</si>
  <si>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</si>
  <si>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</si>
  <si>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</si>
  <si>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</si>
  <si>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</si>
  <si>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</si>
  <si>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</si>
  <si>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</si>
  <si>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</si>
  <si>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</si>
  <si>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    他会計への繰出金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</si>
  <si>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</si>
  <si>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</si>
  <si>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</si>
  <si>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</si>
  <si>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</si>
  <si>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</si>
  <si>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投資損失引当金繰入額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</si>
  <si>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</si>
  <si>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</si>
  <si>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</si>
  <si>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</si>
  <si>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</si>
  <si>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</si>
  <si>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</si>
  <si>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</si>
  <si>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</si>
  <si>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</si>
  <si>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</si>
  <si>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</si>
  <si>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</si>
  <si>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</si>
  <si>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</si>
  <si>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</si>
  <si>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</si>
  <si>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</si>
  <si>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</si>
  <si>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</si>
  <si>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</si>
  <si>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</si>
  <si>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</si>
  <si>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</si>
  <si>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</si>
  <si>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</si>
  <si>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</si>
  <si>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</si>
  <si>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</si>
  <si>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</si>
  <si>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</si>
  <si>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</si>
  <si>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    他会計への繰出支出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</si>
  <si>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</si>
  <si>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</si>
  <si>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</si>
  <si>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</si>
  <si>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</si>
  <si>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</si>
  <si>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</si>
  <si>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</si>
  <si>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</si>
  <si>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</si>
  <si>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</si>
  <si>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</si>
  <si>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</si>
  <si>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</si>
  <si>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</si>
  <si>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</si>
  <si>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</si>
  <si>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</si>
  <si>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</si>
  <si>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</si>
  <si>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</si>
  <si>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</si>
  <si>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</si>
  <si>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</si>
  <si>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</si>
  <si>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</si>
  <si>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</si>
  <si>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</si>
  <si>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</si>
  <si>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</si>
  <si>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</si>
  <si>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</si>
  <si>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</si>
  <si>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</si>
  <si>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</si>
  <si>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貸借対照表(BS)</t>
    <phoneticPr fontId="6"/>
  </si>
  <si>
    <t>行政コスト計算書(PL)</t>
    <phoneticPr fontId="6"/>
  </si>
  <si>
    <t>純資産変動計算書(NW)</t>
    <phoneticPr fontId="6"/>
  </si>
  <si>
    <t>資金収支計算書(CF)</t>
    <phoneticPr fontId="6"/>
  </si>
  <si>
    <t>国民健康保険事業
特別会計</t>
    <phoneticPr fontId="6"/>
  </si>
  <si>
    <t>新潟県市町村
総合事務組合
（普通会計）</t>
    <phoneticPr fontId="6"/>
  </si>
  <si>
    <t>新潟県市町村
総合事務組合
（事業会計）</t>
    <phoneticPr fontId="6"/>
  </si>
  <si>
    <t>新潟県後期高齢者医療広域連合</t>
    <phoneticPr fontId="6"/>
  </si>
  <si>
    <t>関川村
自然環境管理公社</t>
    <phoneticPr fontId="6"/>
  </si>
  <si>
    <t>簡易水道事業会計
（法適）</t>
    <phoneticPr fontId="6"/>
  </si>
  <si>
    <t>下水道事業会計
（法適）</t>
    <phoneticPr fontId="6"/>
  </si>
  <si>
    <t>後期高齢者医療
特別会計</t>
    <phoneticPr fontId="6"/>
  </si>
  <si>
    <t>介護保険事業
特別会計</t>
    <phoneticPr fontId="6"/>
  </si>
  <si>
    <t>関川村診療所
特別会計</t>
    <phoneticPr fontId="6"/>
  </si>
  <si>
    <t>村有温泉
特別会計</t>
    <phoneticPr fontId="6"/>
  </si>
  <si>
    <t>宅地等造成
特別会計</t>
    <phoneticPr fontId="6"/>
  </si>
  <si>
    <t>一般会計等
（単純合算）</t>
    <phoneticPr fontId="6"/>
  </si>
  <si>
    <t>全体会計
（単純合算）</t>
    <phoneticPr fontId="6"/>
  </si>
  <si>
    <t>連結会計
（単純合算）</t>
    <phoneticPr fontId="6"/>
  </si>
  <si>
    <t>新潟県
後期高齢者医療
広域連合</t>
    <phoneticPr fontId="6"/>
  </si>
  <si>
    <t>一般会計等相殺</t>
    <phoneticPr fontId="6"/>
  </si>
  <si>
    <t xml:space="preserve">  経常費用</t>
    <phoneticPr fontId="6"/>
  </si>
  <si>
    <t>前年度末純資産残高</t>
    <phoneticPr fontId="6"/>
  </si>
  <si>
    <t>自治体名：関川村　年度：令和3年度　単位：千円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</si>
</sst>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1" fillId="2" borderId="9" xfId="0" applyNumberFormat="1" applyFont="1" applyFill="1" applyBorder="1"/>
    <xf numFmtId="3" fontId="1" fillId="2" borderId="5" xfId="0" applyNumberFormat="1" applyFont="1" applyFill="1" applyBorder="1"/>
    <xf numFmtId="3" fontId="1" fillId="2" borderId="12" xfId="0" applyNumberFormat="1" applyFont="1" applyFill="1" applyBorder="1"/>
    <xf numFmtId="3" fontId="2" fillId="2" borderId="8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shrinkToFit="1"/>
    </xf>
    <xf numFmtId="3" fontId="2" fillId="2" borderId="7" xfId="0" applyNumberFormat="1" applyFont="1" applyFill="1" applyBorder="1" applyAlignment="1">
      <alignment horizontal="center" vertical="center" shrinkToFit="1"/>
    </xf>
    <xf numFmtId="3" fontId="2" fillId="2" borderId="4" xfId="0" applyNumberFormat="1" applyFont="1" applyFill="1" applyBorder="1" applyAlignment="1">
      <alignment horizontal="center" vertical="center" wrapText="1" shrinkToFit="1"/>
    </xf>
    <xf numFmtId="3" fontId="7" fillId="2" borderId="8" xfId="0" applyNumberFormat="1" applyFont="1" applyFill="1" applyBorder="1" applyAlignment="1">
      <alignment horizontal="center" vertical="center" shrinkToFit="1"/>
    </xf>
    <xf numFmtId="3" fontId="7" fillId="2" borderId="4" xfId="0" applyNumberFormat="1" applyFont="1" applyFill="1" applyBorder="1" applyAlignment="1">
      <alignment horizontal="center" vertical="center" wrapText="1" shrinkToFit="1"/>
    </xf>
    <xf numFmtId="3" fontId="7" fillId="2" borderId="4" xfId="0" applyNumberFormat="1" applyFont="1" applyFill="1" applyBorder="1" applyAlignment="1">
      <alignment horizontal="center" vertical="center" shrinkToFit="1"/>
    </xf>
    <xf numFmtId="3" fontId="7" fillId="2" borderId="7" xfId="0" applyNumberFormat="1" applyFont="1" applyFill="1" applyBorder="1" applyAlignment="1">
      <alignment horizontal="center" vertical="center" shrinkToFit="1"/>
    </xf>
    <xf numFmtId="3" fontId="3" fillId="2" borderId="9" xfId="0" applyNumberFormat="1" applyFont="1" applyFill="1" applyBorder="1"/>
    <xf numFmtId="3" fontId="3" fillId="2" borderId="5" xfId="0" applyNumberFormat="1" applyFont="1" applyFill="1" applyBorder="1"/>
    <xf numFmtId="3" fontId="3" fillId="2" borderId="12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8"/>
  <sheetViews>
    <sheetView showGridLines="0" tabSelected="1" view="pageBreakPreview" zoomScale="60" zoomScaleNormal="100" workbookViewId="0">
      <pane xSplit="1" ySplit="3" topLeftCell="B4" activePane="bottomRight" state="frozen"/>
      <selection activeCell="B3" sqref="B3"/>
      <selection pane="topRight" activeCell="B3" sqref="B3"/>
      <selection pane="bottomLeft" activeCell="B3" sqref="B3"/>
      <selection pane="bottomRight" activeCell="B4" sqref="B4"/>
    </sheetView>
  </sheetViews>
  <sheetFormatPr defaultColWidth="8.875" defaultRowHeight="11.25" x14ac:dyDescent="0.15"/>
  <cols>
    <col min="1" max="1" width="30" style="3" customWidth="1"/>
    <col min="2" max="26" width="15" style="3" customWidth="1"/>
    <col min="27" max="16384" width="8.875" style="3"/>
  </cols>
  <sheetData>
    <row r="1" spans="1:26" ht="21" x14ac:dyDescent="0.2">
      <c r="A1" s="2" t="s">
        <v>0</v>
      </c>
    </row>
    <row r="2" spans="1:26" ht="21.75" thickBot="1" x14ac:dyDescent="0.25">
      <c r="A2" s="2" t="s">
        <v>181</v>
      </c>
      <c r="B2" s="1" t="s">
        <v>204</v>
      </c>
      <c r="D2" s="1"/>
      <c r="F2" s="1"/>
    </row>
    <row r="3" spans="1:26" ht="45" customHeight="1" thickBot="1" x14ac:dyDescent="0.2">
      <c r="B3" s="7" t="s">
        <v>1</v>
      </c>
      <c r="C3" s="10" t="s">
        <v>185</v>
      </c>
      <c r="D3" s="10" t="s">
        <v>194</v>
      </c>
      <c r="E3" s="10" t="s">
        <v>193</v>
      </c>
      <c r="F3" s="10" t="s">
        <v>192</v>
      </c>
      <c r="G3" s="10" t="s">
        <v>195</v>
      </c>
      <c r="H3" s="10" t="s">
        <v>196</v>
      </c>
      <c r="I3" s="10" t="s">
        <v>197</v>
      </c>
      <c r="J3" s="8" t="s">
        <v>2</v>
      </c>
      <c r="K3" s="8" t="s">
        <v>3</v>
      </c>
      <c r="L3" s="10" t="s">
        <v>191</v>
      </c>
      <c r="M3" s="10" t="s">
        <v>190</v>
      </c>
      <c r="N3" s="10" t="s">
        <v>198</v>
      </c>
      <c r="O3" s="8" t="s">
        <v>4</v>
      </c>
      <c r="P3" s="8" t="s">
        <v>5</v>
      </c>
      <c r="Q3" s="8" t="s">
        <v>6</v>
      </c>
      <c r="R3" s="8" t="s">
        <v>7</v>
      </c>
      <c r="S3" s="10" t="s">
        <v>188</v>
      </c>
      <c r="T3" s="10" t="s">
        <v>186</v>
      </c>
      <c r="U3" s="10" t="s">
        <v>187</v>
      </c>
      <c r="V3" s="10" t="s">
        <v>189</v>
      </c>
      <c r="W3" s="10" t="s">
        <v>199</v>
      </c>
      <c r="X3" s="8" t="s">
        <v>8</v>
      </c>
      <c r="Y3" s="8" t="s">
        <v>9</v>
      </c>
      <c r="Z3" s="9" t="s">
        <v>10</v>
      </c>
    </row>
    <row r="4" spans="1:26" ht="12" x14ac:dyDescent="0.15">
      <c r="A4" s="4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6" ht="12" x14ac:dyDescent="0.15">
      <c r="A5" s="5" t="s">
        <v>12</v>
      </c>
      <c r="B5" s="20">
        <v>12630183</v>
      </c>
      <c r="C5" s="20">
        <v>149637</v>
      </c>
      <c r="D5" s="20">
        <v>102358</v>
      </c>
      <c r="E5" s="20">
        <v>176514</v>
      </c>
      <c r="F5" s="20" t="s">
        <v>13</v>
      </c>
      <c r="G5" s="20">
        <v>470</v>
      </c>
      <c r="H5" s="20" t="s">
        <v>13</v>
      </c>
      <c r="I5" s="20">
        <f>SUM(B5:H5)</f>
        <v>13059162</v>
      </c>
      <c r="J5" s="20" t="s">
        <v>13</v>
      </c>
      <c r="K5" s="20">
        <f>SUM(I5:J5)</f>
        <v>13059162</v>
      </c>
      <c r="L5" s="20">
        <v>8125091</v>
      </c>
      <c r="M5" s="20">
        <v>2205697</v>
      </c>
      <c r="N5" s="20">
        <f>SUM(K5:M5)</f>
        <v>23389950</v>
      </c>
      <c r="O5" s="20" t="s">
        <v>13</v>
      </c>
      <c r="P5" s="20">
        <v>-180432</v>
      </c>
      <c r="Q5" s="20">
        <f>SUM(N5:P5)</f>
        <v>23209518</v>
      </c>
      <c r="R5" s="20">
        <v>74959</v>
      </c>
      <c r="S5" s="20">
        <v>22</v>
      </c>
      <c r="T5" s="20">
        <v>54218</v>
      </c>
      <c r="U5" s="20" t="s">
        <v>13</v>
      </c>
      <c r="V5" s="20">
        <v>26365</v>
      </c>
      <c r="W5" s="20">
        <f>SUM(Q5:V5)</f>
        <v>23365082</v>
      </c>
      <c r="X5" s="20" t="s">
        <v>13</v>
      </c>
      <c r="Y5" s="20">
        <v>-20000</v>
      </c>
      <c r="Z5" s="21">
        <f>SUM(W5:Y5)</f>
        <v>23345082</v>
      </c>
    </row>
    <row r="6" spans="1:26" ht="12" x14ac:dyDescent="0.15">
      <c r="A6" s="5" t="s">
        <v>14</v>
      </c>
      <c r="B6" s="20">
        <v>11140053</v>
      </c>
      <c r="C6" s="20" t="s">
        <v>13</v>
      </c>
      <c r="D6" s="20">
        <v>51292</v>
      </c>
      <c r="E6" s="20" t="s">
        <v>13</v>
      </c>
      <c r="F6" s="20" t="s">
        <v>13</v>
      </c>
      <c r="G6" s="20" t="s">
        <v>13</v>
      </c>
      <c r="H6" s="20" t="s">
        <v>13</v>
      </c>
      <c r="I6" s="20">
        <f t="shared" ref="I6:I69" si="0">SUM(B6:H6)</f>
        <v>11191345</v>
      </c>
      <c r="J6" s="20" t="s">
        <v>13</v>
      </c>
      <c r="K6" s="20">
        <f t="shared" ref="K6:K69" si="1">SUM(I6:J6)</f>
        <v>11191345</v>
      </c>
      <c r="L6" s="20">
        <v>8125091</v>
      </c>
      <c r="M6" s="20">
        <v>2205653</v>
      </c>
      <c r="N6" s="20">
        <f t="shared" ref="N6:N69" si="2">SUM(K6:M6)</f>
        <v>21522089</v>
      </c>
      <c r="O6" s="20" t="s">
        <v>13</v>
      </c>
      <c r="P6" s="20" t="s">
        <v>13</v>
      </c>
      <c r="Q6" s="20">
        <f t="shared" ref="Q6:Q69" si="3">SUM(N6:P6)</f>
        <v>21522089</v>
      </c>
      <c r="R6" s="20">
        <v>72008</v>
      </c>
      <c r="S6" s="20">
        <v>8</v>
      </c>
      <c r="T6" s="20">
        <v>25378</v>
      </c>
      <c r="U6" s="20" t="s">
        <v>13</v>
      </c>
      <c r="V6" s="20">
        <v>963</v>
      </c>
      <c r="W6" s="20">
        <f t="shared" ref="W6:W69" si="4">SUM(Q6:V6)</f>
        <v>21620446</v>
      </c>
      <c r="X6" s="20" t="s">
        <v>13</v>
      </c>
      <c r="Y6" s="20" t="s">
        <v>13</v>
      </c>
      <c r="Z6" s="21">
        <f t="shared" ref="Z6:Z69" si="5">SUM(W6:Y6)</f>
        <v>21620446</v>
      </c>
    </row>
    <row r="7" spans="1:26" ht="12" x14ac:dyDescent="0.15">
      <c r="A7" s="5" t="s">
        <v>15</v>
      </c>
      <c r="B7" s="20">
        <v>6859887</v>
      </c>
      <c r="C7" s="20" t="s">
        <v>13</v>
      </c>
      <c r="D7" s="20">
        <v>46624</v>
      </c>
      <c r="E7" s="20" t="s">
        <v>13</v>
      </c>
      <c r="F7" s="20" t="s">
        <v>13</v>
      </c>
      <c r="G7" s="20" t="s">
        <v>13</v>
      </c>
      <c r="H7" s="20" t="s">
        <v>13</v>
      </c>
      <c r="I7" s="20">
        <f t="shared" si="0"/>
        <v>6906511</v>
      </c>
      <c r="J7" s="20" t="s">
        <v>13</v>
      </c>
      <c r="K7" s="20">
        <f t="shared" si="1"/>
        <v>6906511</v>
      </c>
      <c r="L7" s="20" t="s">
        <v>13</v>
      </c>
      <c r="M7" s="20" t="s">
        <v>13</v>
      </c>
      <c r="N7" s="20">
        <f t="shared" si="2"/>
        <v>6906511</v>
      </c>
      <c r="O7" s="20" t="s">
        <v>13</v>
      </c>
      <c r="P7" s="20" t="s">
        <v>13</v>
      </c>
      <c r="Q7" s="20">
        <f t="shared" si="3"/>
        <v>6906511</v>
      </c>
      <c r="R7" s="20">
        <v>71847</v>
      </c>
      <c r="S7" s="20" t="s">
        <v>13</v>
      </c>
      <c r="T7" s="20">
        <v>25378</v>
      </c>
      <c r="U7" s="20" t="s">
        <v>13</v>
      </c>
      <c r="V7" s="20" t="s">
        <v>13</v>
      </c>
      <c r="W7" s="20">
        <f t="shared" si="4"/>
        <v>7003736</v>
      </c>
      <c r="X7" s="20" t="s">
        <v>13</v>
      </c>
      <c r="Y7" s="20" t="s">
        <v>13</v>
      </c>
      <c r="Z7" s="21">
        <f t="shared" si="5"/>
        <v>7003736</v>
      </c>
    </row>
    <row r="8" spans="1:26" ht="12" x14ac:dyDescent="0.15">
      <c r="A8" s="5" t="s">
        <v>16</v>
      </c>
      <c r="B8" s="20">
        <v>1532998</v>
      </c>
      <c r="C8" s="20" t="s">
        <v>13</v>
      </c>
      <c r="D8" s="20" t="s">
        <v>13</v>
      </c>
      <c r="E8" s="20" t="s">
        <v>13</v>
      </c>
      <c r="F8" s="20" t="s">
        <v>13</v>
      </c>
      <c r="G8" s="20" t="s">
        <v>13</v>
      </c>
      <c r="H8" s="20" t="s">
        <v>13</v>
      </c>
      <c r="I8" s="20">
        <f t="shared" si="0"/>
        <v>1532998</v>
      </c>
      <c r="J8" s="20" t="s">
        <v>13</v>
      </c>
      <c r="K8" s="20">
        <f t="shared" si="1"/>
        <v>1532998</v>
      </c>
      <c r="L8" s="20" t="s">
        <v>13</v>
      </c>
      <c r="M8" s="20" t="s">
        <v>13</v>
      </c>
      <c r="N8" s="20">
        <f t="shared" si="2"/>
        <v>1532998</v>
      </c>
      <c r="O8" s="20" t="s">
        <v>13</v>
      </c>
      <c r="P8" s="20" t="s">
        <v>13</v>
      </c>
      <c r="Q8" s="20">
        <f t="shared" si="3"/>
        <v>1532998</v>
      </c>
      <c r="R8" s="20">
        <v>3857</v>
      </c>
      <c r="S8" s="20" t="s">
        <v>13</v>
      </c>
      <c r="T8" s="20">
        <v>2039</v>
      </c>
      <c r="U8" s="20" t="s">
        <v>13</v>
      </c>
      <c r="V8" s="20" t="s">
        <v>13</v>
      </c>
      <c r="W8" s="20">
        <f t="shared" si="4"/>
        <v>1538894</v>
      </c>
      <c r="X8" s="20" t="s">
        <v>13</v>
      </c>
      <c r="Y8" s="20" t="s">
        <v>13</v>
      </c>
      <c r="Z8" s="21">
        <f t="shared" si="5"/>
        <v>1538894</v>
      </c>
    </row>
    <row r="9" spans="1:26" ht="12" x14ac:dyDescent="0.15">
      <c r="A9" s="5" t="s">
        <v>17</v>
      </c>
      <c r="B9" s="20" t="s">
        <v>13</v>
      </c>
      <c r="C9" s="20" t="s">
        <v>13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>
        <f t="shared" si="0"/>
        <v>0</v>
      </c>
      <c r="J9" s="20" t="s">
        <v>13</v>
      </c>
      <c r="K9" s="20">
        <f t="shared" si="1"/>
        <v>0</v>
      </c>
      <c r="L9" s="20" t="s">
        <v>13</v>
      </c>
      <c r="M9" s="20" t="s">
        <v>13</v>
      </c>
      <c r="N9" s="20">
        <f t="shared" si="2"/>
        <v>0</v>
      </c>
      <c r="O9" s="20" t="s">
        <v>13</v>
      </c>
      <c r="P9" s="20" t="s">
        <v>13</v>
      </c>
      <c r="Q9" s="20">
        <f t="shared" si="3"/>
        <v>0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>
        <f t="shared" si="4"/>
        <v>0</v>
      </c>
      <c r="X9" s="20" t="s">
        <v>13</v>
      </c>
      <c r="Y9" s="20" t="s">
        <v>13</v>
      </c>
      <c r="Z9" s="21">
        <f t="shared" si="5"/>
        <v>0</v>
      </c>
    </row>
    <row r="10" spans="1:26" ht="12" x14ac:dyDescent="0.15">
      <c r="A10" s="5" t="s">
        <v>18</v>
      </c>
      <c r="B10" s="20" t="s">
        <v>13</v>
      </c>
      <c r="C10" s="20" t="s">
        <v>13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>
        <f t="shared" si="0"/>
        <v>0</v>
      </c>
      <c r="J10" s="20" t="s">
        <v>13</v>
      </c>
      <c r="K10" s="20">
        <f t="shared" si="1"/>
        <v>0</v>
      </c>
      <c r="L10" s="20" t="s">
        <v>13</v>
      </c>
      <c r="M10" s="20" t="s">
        <v>13</v>
      </c>
      <c r="N10" s="20">
        <f t="shared" si="2"/>
        <v>0</v>
      </c>
      <c r="O10" s="20" t="s">
        <v>13</v>
      </c>
      <c r="P10" s="20" t="s">
        <v>13</v>
      </c>
      <c r="Q10" s="20">
        <f t="shared" si="3"/>
        <v>0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>
        <f t="shared" si="4"/>
        <v>0</v>
      </c>
      <c r="X10" s="20" t="s">
        <v>13</v>
      </c>
      <c r="Y10" s="20" t="s">
        <v>13</v>
      </c>
      <c r="Z10" s="21">
        <f t="shared" si="5"/>
        <v>0</v>
      </c>
    </row>
    <row r="11" spans="1:26" ht="12" x14ac:dyDescent="0.15">
      <c r="A11" s="5" t="s">
        <v>19</v>
      </c>
      <c r="B11" s="20" t="s">
        <v>13</v>
      </c>
      <c r="C11" s="20" t="s">
        <v>13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>
        <f t="shared" si="0"/>
        <v>0</v>
      </c>
      <c r="J11" s="20" t="s">
        <v>13</v>
      </c>
      <c r="K11" s="20">
        <f t="shared" si="1"/>
        <v>0</v>
      </c>
      <c r="L11" s="20" t="s">
        <v>13</v>
      </c>
      <c r="M11" s="20" t="s">
        <v>13</v>
      </c>
      <c r="N11" s="20">
        <f t="shared" si="2"/>
        <v>0</v>
      </c>
      <c r="O11" s="20" t="s">
        <v>13</v>
      </c>
      <c r="P11" s="20" t="s">
        <v>13</v>
      </c>
      <c r="Q11" s="20">
        <f t="shared" si="3"/>
        <v>0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>
        <f t="shared" si="4"/>
        <v>0</v>
      </c>
      <c r="X11" s="20" t="s">
        <v>13</v>
      </c>
      <c r="Y11" s="20" t="s">
        <v>13</v>
      </c>
      <c r="Z11" s="21">
        <f t="shared" si="5"/>
        <v>0</v>
      </c>
    </row>
    <row r="12" spans="1:26" ht="12" x14ac:dyDescent="0.15">
      <c r="A12" s="5" t="s">
        <v>20</v>
      </c>
      <c r="B12" s="20">
        <v>14529190</v>
      </c>
      <c r="C12" s="20" t="s">
        <v>13</v>
      </c>
      <c r="D12" s="20">
        <v>145800</v>
      </c>
      <c r="E12" s="20" t="s">
        <v>13</v>
      </c>
      <c r="F12" s="20" t="s">
        <v>13</v>
      </c>
      <c r="G12" s="20" t="s">
        <v>13</v>
      </c>
      <c r="H12" s="20" t="s">
        <v>13</v>
      </c>
      <c r="I12" s="20">
        <f t="shared" si="0"/>
        <v>14674990</v>
      </c>
      <c r="J12" s="20" t="s">
        <v>13</v>
      </c>
      <c r="K12" s="20">
        <f t="shared" si="1"/>
        <v>14674990</v>
      </c>
      <c r="L12" s="20" t="s">
        <v>13</v>
      </c>
      <c r="M12" s="20" t="s">
        <v>13</v>
      </c>
      <c r="N12" s="20">
        <f t="shared" si="2"/>
        <v>14674990</v>
      </c>
      <c r="O12" s="20" t="s">
        <v>13</v>
      </c>
      <c r="P12" s="20" t="s">
        <v>13</v>
      </c>
      <c r="Q12" s="20">
        <f t="shared" si="3"/>
        <v>14674990</v>
      </c>
      <c r="R12" s="20">
        <v>117923</v>
      </c>
      <c r="S12" s="20" t="s">
        <v>13</v>
      </c>
      <c r="T12" s="20">
        <v>66981</v>
      </c>
      <c r="U12" s="20" t="s">
        <v>13</v>
      </c>
      <c r="V12" s="20" t="s">
        <v>13</v>
      </c>
      <c r="W12" s="20">
        <f t="shared" si="4"/>
        <v>14859894</v>
      </c>
      <c r="X12" s="20" t="s">
        <v>13</v>
      </c>
      <c r="Y12" s="20" t="s">
        <v>13</v>
      </c>
      <c r="Z12" s="21">
        <f t="shared" si="5"/>
        <v>14859894</v>
      </c>
    </row>
    <row r="13" spans="1:26" ht="12" x14ac:dyDescent="0.15">
      <c r="A13" s="5" t="s">
        <v>21</v>
      </c>
      <c r="B13" s="20">
        <v>-10165108</v>
      </c>
      <c r="C13" s="20" t="s">
        <v>13</v>
      </c>
      <c r="D13" s="20">
        <v>-99176</v>
      </c>
      <c r="E13" s="20" t="s">
        <v>13</v>
      </c>
      <c r="F13" s="20" t="s">
        <v>13</v>
      </c>
      <c r="G13" s="20" t="s">
        <v>13</v>
      </c>
      <c r="H13" s="20" t="s">
        <v>13</v>
      </c>
      <c r="I13" s="20">
        <f t="shared" si="0"/>
        <v>-10264284</v>
      </c>
      <c r="J13" s="20" t="s">
        <v>13</v>
      </c>
      <c r="K13" s="20">
        <f t="shared" si="1"/>
        <v>-10264284</v>
      </c>
      <c r="L13" s="20" t="s">
        <v>13</v>
      </c>
      <c r="M13" s="20" t="s">
        <v>13</v>
      </c>
      <c r="N13" s="20">
        <f t="shared" si="2"/>
        <v>-10264284</v>
      </c>
      <c r="O13" s="20" t="s">
        <v>13</v>
      </c>
      <c r="P13" s="20" t="s">
        <v>13</v>
      </c>
      <c r="Q13" s="20">
        <f t="shared" si="3"/>
        <v>-10264284</v>
      </c>
      <c r="R13" s="20">
        <v>-51932</v>
      </c>
      <c r="S13" s="20" t="s">
        <v>13</v>
      </c>
      <c r="T13" s="20">
        <v>-43756</v>
      </c>
      <c r="U13" s="20" t="s">
        <v>13</v>
      </c>
      <c r="V13" s="20" t="s">
        <v>13</v>
      </c>
      <c r="W13" s="20">
        <f t="shared" si="4"/>
        <v>-10359972</v>
      </c>
      <c r="X13" s="20" t="s">
        <v>13</v>
      </c>
      <c r="Y13" s="20" t="s">
        <v>13</v>
      </c>
      <c r="Z13" s="21">
        <f t="shared" si="5"/>
        <v>-10359972</v>
      </c>
    </row>
    <row r="14" spans="1:26" ht="12" x14ac:dyDescent="0.15">
      <c r="A14" s="5" t="s">
        <v>22</v>
      </c>
      <c r="B14" s="20" t="s">
        <v>13</v>
      </c>
      <c r="C14" s="20" t="s">
        <v>13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>
        <f t="shared" si="0"/>
        <v>0</v>
      </c>
      <c r="J14" s="20" t="s">
        <v>13</v>
      </c>
      <c r="K14" s="20">
        <f t="shared" si="1"/>
        <v>0</v>
      </c>
      <c r="L14" s="20" t="s">
        <v>13</v>
      </c>
      <c r="M14" s="20" t="s">
        <v>13</v>
      </c>
      <c r="N14" s="20">
        <f t="shared" si="2"/>
        <v>0</v>
      </c>
      <c r="O14" s="20" t="s">
        <v>13</v>
      </c>
      <c r="P14" s="20" t="s">
        <v>13</v>
      </c>
      <c r="Q14" s="20">
        <f t="shared" si="3"/>
        <v>0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>
        <f t="shared" si="4"/>
        <v>0</v>
      </c>
      <c r="X14" s="20" t="s">
        <v>13</v>
      </c>
      <c r="Y14" s="20" t="s">
        <v>13</v>
      </c>
      <c r="Z14" s="21">
        <f t="shared" si="5"/>
        <v>0</v>
      </c>
    </row>
    <row r="15" spans="1:26" ht="12" x14ac:dyDescent="0.15">
      <c r="A15" s="5" t="s">
        <v>23</v>
      </c>
      <c r="B15" s="20">
        <v>2364578</v>
      </c>
      <c r="C15" s="20" t="s">
        <v>13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>
        <f t="shared" si="0"/>
        <v>2364578</v>
      </c>
      <c r="J15" s="20" t="s">
        <v>13</v>
      </c>
      <c r="K15" s="20">
        <f t="shared" si="1"/>
        <v>2364578</v>
      </c>
      <c r="L15" s="20" t="s">
        <v>13</v>
      </c>
      <c r="M15" s="20" t="s">
        <v>13</v>
      </c>
      <c r="N15" s="20">
        <f t="shared" si="2"/>
        <v>2364578</v>
      </c>
      <c r="O15" s="20" t="s">
        <v>13</v>
      </c>
      <c r="P15" s="20" t="s">
        <v>13</v>
      </c>
      <c r="Q15" s="20">
        <f t="shared" si="3"/>
        <v>2364578</v>
      </c>
      <c r="R15" s="20">
        <v>7085</v>
      </c>
      <c r="S15" s="20" t="s">
        <v>13</v>
      </c>
      <c r="T15" s="20">
        <v>5934</v>
      </c>
      <c r="U15" s="20" t="s">
        <v>13</v>
      </c>
      <c r="V15" s="20" t="s">
        <v>13</v>
      </c>
      <c r="W15" s="20">
        <f t="shared" si="4"/>
        <v>2377597</v>
      </c>
      <c r="X15" s="20" t="s">
        <v>13</v>
      </c>
      <c r="Y15" s="20" t="s">
        <v>13</v>
      </c>
      <c r="Z15" s="21">
        <f t="shared" si="5"/>
        <v>2377597</v>
      </c>
    </row>
    <row r="16" spans="1:26" ht="12" x14ac:dyDescent="0.15">
      <c r="A16" s="5" t="s">
        <v>24</v>
      </c>
      <c r="B16" s="20">
        <v>-1481402</v>
      </c>
      <c r="C16" s="20" t="s">
        <v>13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>
        <f t="shared" si="0"/>
        <v>-1481402</v>
      </c>
      <c r="J16" s="20" t="s">
        <v>13</v>
      </c>
      <c r="K16" s="20">
        <f t="shared" si="1"/>
        <v>-1481402</v>
      </c>
      <c r="L16" s="20" t="s">
        <v>13</v>
      </c>
      <c r="M16" s="20" t="s">
        <v>13</v>
      </c>
      <c r="N16" s="20">
        <f t="shared" si="2"/>
        <v>-1481402</v>
      </c>
      <c r="O16" s="20" t="s">
        <v>13</v>
      </c>
      <c r="P16" s="20" t="s">
        <v>13</v>
      </c>
      <c r="Q16" s="20">
        <f t="shared" si="3"/>
        <v>-1481402</v>
      </c>
      <c r="R16" s="20">
        <v>-5086</v>
      </c>
      <c r="S16" s="20" t="s">
        <v>13</v>
      </c>
      <c r="T16" s="20">
        <v>-5819</v>
      </c>
      <c r="U16" s="20" t="s">
        <v>13</v>
      </c>
      <c r="V16" s="20" t="s">
        <v>13</v>
      </c>
      <c r="W16" s="20">
        <f t="shared" si="4"/>
        <v>-1492307</v>
      </c>
      <c r="X16" s="20" t="s">
        <v>13</v>
      </c>
      <c r="Y16" s="20" t="s">
        <v>13</v>
      </c>
      <c r="Z16" s="21">
        <f t="shared" si="5"/>
        <v>-1492307</v>
      </c>
    </row>
    <row r="17" spans="1:26" ht="12" x14ac:dyDescent="0.15">
      <c r="A17" s="5" t="s">
        <v>25</v>
      </c>
      <c r="B17" s="20" t="s">
        <v>13</v>
      </c>
      <c r="C17" s="20" t="s">
        <v>13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>
        <f t="shared" si="0"/>
        <v>0</v>
      </c>
      <c r="J17" s="20" t="s">
        <v>13</v>
      </c>
      <c r="K17" s="20">
        <f t="shared" si="1"/>
        <v>0</v>
      </c>
      <c r="L17" s="20" t="s">
        <v>13</v>
      </c>
      <c r="M17" s="20" t="s">
        <v>13</v>
      </c>
      <c r="N17" s="20">
        <f t="shared" si="2"/>
        <v>0</v>
      </c>
      <c r="O17" s="20" t="s">
        <v>13</v>
      </c>
      <c r="P17" s="20" t="s">
        <v>13</v>
      </c>
      <c r="Q17" s="20">
        <f t="shared" si="3"/>
        <v>0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>
        <f t="shared" si="4"/>
        <v>0</v>
      </c>
      <c r="X17" s="20" t="s">
        <v>13</v>
      </c>
      <c r="Y17" s="20" t="s">
        <v>13</v>
      </c>
      <c r="Z17" s="21">
        <f t="shared" si="5"/>
        <v>0</v>
      </c>
    </row>
    <row r="18" spans="1:26" ht="12" x14ac:dyDescent="0.15">
      <c r="A18" s="5" t="s">
        <v>26</v>
      </c>
      <c r="B18" s="20" t="s">
        <v>13</v>
      </c>
      <c r="C18" s="20" t="s">
        <v>13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>
        <f t="shared" si="0"/>
        <v>0</v>
      </c>
      <c r="J18" s="20" t="s">
        <v>13</v>
      </c>
      <c r="K18" s="20">
        <f t="shared" si="1"/>
        <v>0</v>
      </c>
      <c r="L18" s="20" t="s">
        <v>13</v>
      </c>
      <c r="M18" s="20" t="s">
        <v>13</v>
      </c>
      <c r="N18" s="20">
        <f t="shared" si="2"/>
        <v>0</v>
      </c>
      <c r="O18" s="20" t="s">
        <v>13</v>
      </c>
      <c r="P18" s="20" t="s">
        <v>13</v>
      </c>
      <c r="Q18" s="20">
        <f t="shared" si="3"/>
        <v>0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>
        <f t="shared" si="4"/>
        <v>0</v>
      </c>
      <c r="X18" s="20" t="s">
        <v>13</v>
      </c>
      <c r="Y18" s="20" t="s">
        <v>13</v>
      </c>
      <c r="Z18" s="21">
        <f t="shared" si="5"/>
        <v>0</v>
      </c>
    </row>
    <row r="19" spans="1:26" ht="12" x14ac:dyDescent="0.15">
      <c r="A19" s="5" t="s">
        <v>27</v>
      </c>
      <c r="B19" s="20" t="s">
        <v>13</v>
      </c>
      <c r="C19" s="20" t="s">
        <v>13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>
        <f t="shared" si="0"/>
        <v>0</v>
      </c>
      <c r="J19" s="20" t="s">
        <v>13</v>
      </c>
      <c r="K19" s="20">
        <f t="shared" si="1"/>
        <v>0</v>
      </c>
      <c r="L19" s="20" t="s">
        <v>13</v>
      </c>
      <c r="M19" s="20" t="s">
        <v>13</v>
      </c>
      <c r="N19" s="20">
        <f t="shared" si="2"/>
        <v>0</v>
      </c>
      <c r="O19" s="20" t="s">
        <v>13</v>
      </c>
      <c r="P19" s="20" t="s">
        <v>13</v>
      </c>
      <c r="Q19" s="20">
        <f t="shared" si="3"/>
        <v>0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>
        <f t="shared" si="4"/>
        <v>0</v>
      </c>
      <c r="X19" s="20" t="s">
        <v>13</v>
      </c>
      <c r="Y19" s="20" t="s">
        <v>13</v>
      </c>
      <c r="Z19" s="21">
        <f t="shared" si="5"/>
        <v>0</v>
      </c>
    </row>
    <row r="20" spans="1:26" ht="12" x14ac:dyDescent="0.15">
      <c r="A20" s="5" t="s">
        <v>28</v>
      </c>
      <c r="B20" s="20" t="s">
        <v>13</v>
      </c>
      <c r="C20" s="20" t="s">
        <v>13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>
        <f t="shared" si="0"/>
        <v>0</v>
      </c>
      <c r="J20" s="20" t="s">
        <v>13</v>
      </c>
      <c r="K20" s="20">
        <f t="shared" si="1"/>
        <v>0</v>
      </c>
      <c r="L20" s="20" t="s">
        <v>13</v>
      </c>
      <c r="M20" s="20" t="s">
        <v>13</v>
      </c>
      <c r="N20" s="20">
        <f t="shared" si="2"/>
        <v>0</v>
      </c>
      <c r="O20" s="20" t="s">
        <v>13</v>
      </c>
      <c r="P20" s="20" t="s">
        <v>13</v>
      </c>
      <c r="Q20" s="20">
        <f t="shared" si="3"/>
        <v>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>
        <f t="shared" si="4"/>
        <v>0</v>
      </c>
      <c r="X20" s="20" t="s">
        <v>13</v>
      </c>
      <c r="Y20" s="20" t="s">
        <v>13</v>
      </c>
      <c r="Z20" s="21">
        <f t="shared" si="5"/>
        <v>0</v>
      </c>
    </row>
    <row r="21" spans="1:26" ht="12" x14ac:dyDescent="0.15">
      <c r="A21" s="5" t="s">
        <v>29</v>
      </c>
      <c r="B21" s="20" t="s">
        <v>13</v>
      </c>
      <c r="C21" s="20" t="s">
        <v>13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>
        <f t="shared" si="0"/>
        <v>0</v>
      </c>
      <c r="J21" s="20" t="s">
        <v>13</v>
      </c>
      <c r="K21" s="20">
        <f t="shared" si="1"/>
        <v>0</v>
      </c>
      <c r="L21" s="20" t="s">
        <v>13</v>
      </c>
      <c r="M21" s="20" t="s">
        <v>13</v>
      </c>
      <c r="N21" s="20">
        <f t="shared" si="2"/>
        <v>0</v>
      </c>
      <c r="O21" s="20" t="s">
        <v>13</v>
      </c>
      <c r="P21" s="20" t="s">
        <v>13</v>
      </c>
      <c r="Q21" s="20">
        <f t="shared" si="3"/>
        <v>0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>
        <f t="shared" si="4"/>
        <v>0</v>
      </c>
      <c r="X21" s="20" t="s">
        <v>13</v>
      </c>
      <c r="Y21" s="20" t="s">
        <v>13</v>
      </c>
      <c r="Z21" s="21">
        <f t="shared" si="5"/>
        <v>0</v>
      </c>
    </row>
    <row r="22" spans="1:26" ht="12" x14ac:dyDescent="0.15">
      <c r="A22" s="5" t="s">
        <v>30</v>
      </c>
      <c r="B22" s="20" t="s">
        <v>13</v>
      </c>
      <c r="C22" s="20" t="s">
        <v>13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>
        <f t="shared" si="0"/>
        <v>0</v>
      </c>
      <c r="J22" s="20" t="s">
        <v>13</v>
      </c>
      <c r="K22" s="20">
        <f t="shared" si="1"/>
        <v>0</v>
      </c>
      <c r="L22" s="20" t="s">
        <v>13</v>
      </c>
      <c r="M22" s="20" t="s">
        <v>13</v>
      </c>
      <c r="N22" s="20">
        <f t="shared" si="2"/>
        <v>0</v>
      </c>
      <c r="O22" s="20" t="s">
        <v>13</v>
      </c>
      <c r="P22" s="20" t="s">
        <v>13</v>
      </c>
      <c r="Q22" s="20">
        <f t="shared" si="3"/>
        <v>0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>
        <f t="shared" si="4"/>
        <v>0</v>
      </c>
      <c r="X22" s="20" t="s">
        <v>13</v>
      </c>
      <c r="Y22" s="20" t="s">
        <v>13</v>
      </c>
      <c r="Z22" s="21">
        <f t="shared" si="5"/>
        <v>0</v>
      </c>
    </row>
    <row r="23" spans="1:26" ht="12" x14ac:dyDescent="0.15">
      <c r="A23" s="5" t="s">
        <v>31</v>
      </c>
      <c r="B23" s="20" t="s">
        <v>13</v>
      </c>
      <c r="C23" s="20" t="s">
        <v>13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>
        <f t="shared" si="0"/>
        <v>0</v>
      </c>
      <c r="J23" s="20" t="s">
        <v>13</v>
      </c>
      <c r="K23" s="20">
        <f t="shared" si="1"/>
        <v>0</v>
      </c>
      <c r="L23" s="20" t="s">
        <v>13</v>
      </c>
      <c r="M23" s="20" t="s">
        <v>13</v>
      </c>
      <c r="N23" s="20">
        <f t="shared" si="2"/>
        <v>0</v>
      </c>
      <c r="O23" s="20" t="s">
        <v>13</v>
      </c>
      <c r="P23" s="20" t="s">
        <v>13</v>
      </c>
      <c r="Q23" s="20">
        <f t="shared" si="3"/>
        <v>0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>
        <f t="shared" si="4"/>
        <v>0</v>
      </c>
      <c r="X23" s="20" t="s">
        <v>13</v>
      </c>
      <c r="Y23" s="20" t="s">
        <v>13</v>
      </c>
      <c r="Z23" s="21">
        <f t="shared" si="5"/>
        <v>0</v>
      </c>
    </row>
    <row r="24" spans="1:26" ht="12" x14ac:dyDescent="0.15">
      <c r="A24" s="5" t="s">
        <v>32</v>
      </c>
      <c r="B24" s="20" t="s">
        <v>13</v>
      </c>
      <c r="C24" s="20" t="s">
        <v>13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>
        <f t="shared" si="0"/>
        <v>0</v>
      </c>
      <c r="J24" s="20" t="s">
        <v>13</v>
      </c>
      <c r="K24" s="20">
        <f t="shared" si="1"/>
        <v>0</v>
      </c>
      <c r="L24" s="20" t="s">
        <v>13</v>
      </c>
      <c r="M24" s="20" t="s">
        <v>13</v>
      </c>
      <c r="N24" s="20">
        <f t="shared" si="2"/>
        <v>0</v>
      </c>
      <c r="O24" s="20" t="s">
        <v>13</v>
      </c>
      <c r="P24" s="20" t="s">
        <v>13</v>
      </c>
      <c r="Q24" s="20">
        <f t="shared" si="3"/>
        <v>0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>
        <f t="shared" si="4"/>
        <v>0</v>
      </c>
      <c r="X24" s="20" t="s">
        <v>13</v>
      </c>
      <c r="Y24" s="20" t="s">
        <v>13</v>
      </c>
      <c r="Z24" s="21">
        <f t="shared" si="5"/>
        <v>0</v>
      </c>
    </row>
    <row r="25" spans="1:26" ht="12" x14ac:dyDescent="0.15">
      <c r="A25" s="5" t="s">
        <v>33</v>
      </c>
      <c r="B25" s="20" t="s">
        <v>13</v>
      </c>
      <c r="C25" s="20" t="s">
        <v>13</v>
      </c>
      <c r="D25" s="20" t="s">
        <v>13</v>
      </c>
      <c r="E25" s="20" t="s">
        <v>13</v>
      </c>
      <c r="F25" s="20" t="s">
        <v>13</v>
      </c>
      <c r="G25" s="20" t="s">
        <v>13</v>
      </c>
      <c r="H25" s="20" t="s">
        <v>13</v>
      </c>
      <c r="I25" s="20">
        <f t="shared" si="0"/>
        <v>0</v>
      </c>
      <c r="J25" s="20" t="s">
        <v>13</v>
      </c>
      <c r="K25" s="20">
        <f t="shared" si="1"/>
        <v>0</v>
      </c>
      <c r="L25" s="20" t="s">
        <v>13</v>
      </c>
      <c r="M25" s="20" t="s">
        <v>13</v>
      </c>
      <c r="N25" s="20">
        <f t="shared" si="2"/>
        <v>0</v>
      </c>
      <c r="O25" s="20" t="s">
        <v>13</v>
      </c>
      <c r="P25" s="20" t="s">
        <v>13</v>
      </c>
      <c r="Q25" s="20">
        <f t="shared" si="3"/>
        <v>0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>
        <f t="shared" si="4"/>
        <v>0</v>
      </c>
      <c r="X25" s="20" t="s">
        <v>13</v>
      </c>
      <c r="Y25" s="20" t="s">
        <v>13</v>
      </c>
      <c r="Z25" s="21">
        <f t="shared" si="5"/>
        <v>0</v>
      </c>
    </row>
    <row r="26" spans="1:26" ht="12" x14ac:dyDescent="0.15">
      <c r="A26" s="5" t="s">
        <v>34</v>
      </c>
      <c r="B26" s="20" t="s">
        <v>13</v>
      </c>
      <c r="C26" s="20" t="s">
        <v>13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>
        <f t="shared" si="0"/>
        <v>0</v>
      </c>
      <c r="J26" s="20" t="s">
        <v>13</v>
      </c>
      <c r="K26" s="20">
        <f t="shared" si="1"/>
        <v>0</v>
      </c>
      <c r="L26" s="20" t="s">
        <v>13</v>
      </c>
      <c r="M26" s="20" t="s">
        <v>13</v>
      </c>
      <c r="N26" s="20">
        <f t="shared" si="2"/>
        <v>0</v>
      </c>
      <c r="O26" s="20" t="s">
        <v>13</v>
      </c>
      <c r="P26" s="20" t="s">
        <v>13</v>
      </c>
      <c r="Q26" s="20">
        <f t="shared" si="3"/>
        <v>0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>
        <f t="shared" si="4"/>
        <v>0</v>
      </c>
      <c r="X26" s="20" t="s">
        <v>13</v>
      </c>
      <c r="Y26" s="20" t="s">
        <v>13</v>
      </c>
      <c r="Z26" s="21">
        <f t="shared" si="5"/>
        <v>0</v>
      </c>
    </row>
    <row r="27" spans="1:26" ht="12" x14ac:dyDescent="0.15">
      <c r="A27" s="5" t="s">
        <v>35</v>
      </c>
      <c r="B27" s="20">
        <v>128272</v>
      </c>
      <c r="C27" s="20" t="s">
        <v>13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13</v>
      </c>
      <c r="I27" s="20">
        <f t="shared" si="0"/>
        <v>128272</v>
      </c>
      <c r="J27" s="20" t="s">
        <v>13</v>
      </c>
      <c r="K27" s="20">
        <f t="shared" si="1"/>
        <v>128272</v>
      </c>
      <c r="L27" s="20" t="s">
        <v>13</v>
      </c>
      <c r="M27" s="20" t="s">
        <v>13</v>
      </c>
      <c r="N27" s="20">
        <f t="shared" si="2"/>
        <v>128272</v>
      </c>
      <c r="O27" s="20" t="s">
        <v>13</v>
      </c>
      <c r="P27" s="20" t="s">
        <v>13</v>
      </c>
      <c r="Q27" s="20">
        <f t="shared" si="3"/>
        <v>128272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13</v>
      </c>
      <c r="W27" s="20">
        <f t="shared" si="4"/>
        <v>128272</v>
      </c>
      <c r="X27" s="20" t="s">
        <v>13</v>
      </c>
      <c r="Y27" s="20" t="s">
        <v>13</v>
      </c>
      <c r="Z27" s="21">
        <f t="shared" si="5"/>
        <v>128272</v>
      </c>
    </row>
    <row r="28" spans="1:26" ht="12" x14ac:dyDescent="0.15">
      <c r="A28" s="5" t="s">
        <v>36</v>
      </c>
      <c r="B28" s="20">
        <v>-48641</v>
      </c>
      <c r="C28" s="20" t="s">
        <v>13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>
        <f t="shared" si="0"/>
        <v>-48641</v>
      </c>
      <c r="J28" s="20" t="s">
        <v>13</v>
      </c>
      <c r="K28" s="20">
        <f t="shared" si="1"/>
        <v>-48641</v>
      </c>
      <c r="L28" s="20" t="s">
        <v>13</v>
      </c>
      <c r="M28" s="20" t="s">
        <v>13</v>
      </c>
      <c r="N28" s="20">
        <f t="shared" si="2"/>
        <v>-48641</v>
      </c>
      <c r="O28" s="20" t="s">
        <v>13</v>
      </c>
      <c r="P28" s="20" t="s">
        <v>13</v>
      </c>
      <c r="Q28" s="20">
        <f t="shared" si="3"/>
        <v>-48641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>
        <f t="shared" si="4"/>
        <v>-48641</v>
      </c>
      <c r="X28" s="20" t="s">
        <v>13</v>
      </c>
      <c r="Y28" s="20" t="s">
        <v>13</v>
      </c>
      <c r="Z28" s="21">
        <f t="shared" si="5"/>
        <v>-48641</v>
      </c>
    </row>
    <row r="29" spans="1:26" ht="12" x14ac:dyDescent="0.15">
      <c r="A29" s="5" t="s">
        <v>37</v>
      </c>
      <c r="B29" s="20" t="s">
        <v>13</v>
      </c>
      <c r="C29" s="20" t="s">
        <v>13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>
        <f t="shared" si="0"/>
        <v>0</v>
      </c>
      <c r="J29" s="20" t="s">
        <v>13</v>
      </c>
      <c r="K29" s="20">
        <f t="shared" si="1"/>
        <v>0</v>
      </c>
      <c r="L29" s="20" t="s">
        <v>13</v>
      </c>
      <c r="M29" s="20" t="s">
        <v>13</v>
      </c>
      <c r="N29" s="20">
        <f t="shared" si="2"/>
        <v>0</v>
      </c>
      <c r="O29" s="20" t="s">
        <v>13</v>
      </c>
      <c r="P29" s="20" t="s">
        <v>13</v>
      </c>
      <c r="Q29" s="20">
        <f t="shared" si="3"/>
        <v>0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>
        <f t="shared" si="4"/>
        <v>0</v>
      </c>
      <c r="X29" s="20" t="s">
        <v>13</v>
      </c>
      <c r="Y29" s="20" t="s">
        <v>13</v>
      </c>
      <c r="Z29" s="21">
        <f t="shared" si="5"/>
        <v>0</v>
      </c>
    </row>
    <row r="30" spans="1:26" ht="12" x14ac:dyDescent="0.15">
      <c r="A30" s="5" t="s">
        <v>38</v>
      </c>
      <c r="B30" s="20" t="s">
        <v>13</v>
      </c>
      <c r="C30" s="20" t="s">
        <v>13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>
        <f t="shared" si="0"/>
        <v>0</v>
      </c>
      <c r="J30" s="20" t="s">
        <v>13</v>
      </c>
      <c r="K30" s="20">
        <f t="shared" si="1"/>
        <v>0</v>
      </c>
      <c r="L30" s="20" t="s">
        <v>13</v>
      </c>
      <c r="M30" s="20" t="s">
        <v>13</v>
      </c>
      <c r="N30" s="20">
        <f t="shared" si="2"/>
        <v>0</v>
      </c>
      <c r="O30" s="20" t="s">
        <v>13</v>
      </c>
      <c r="P30" s="20" t="s">
        <v>13</v>
      </c>
      <c r="Q30" s="20">
        <f t="shared" si="3"/>
        <v>0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>
        <f t="shared" si="4"/>
        <v>0</v>
      </c>
      <c r="X30" s="20" t="s">
        <v>13</v>
      </c>
      <c r="Y30" s="20" t="s">
        <v>13</v>
      </c>
      <c r="Z30" s="21">
        <f t="shared" si="5"/>
        <v>0</v>
      </c>
    </row>
    <row r="31" spans="1:26" ht="12" x14ac:dyDescent="0.15">
      <c r="A31" s="5" t="s">
        <v>39</v>
      </c>
      <c r="B31" s="20">
        <v>4129677</v>
      </c>
      <c r="C31" s="20" t="s">
        <v>13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>
        <f t="shared" si="0"/>
        <v>4129677</v>
      </c>
      <c r="J31" s="20" t="s">
        <v>13</v>
      </c>
      <c r="K31" s="20">
        <f t="shared" si="1"/>
        <v>4129677</v>
      </c>
      <c r="L31" s="20">
        <v>7858158</v>
      </c>
      <c r="M31" s="20">
        <v>2002915</v>
      </c>
      <c r="N31" s="20">
        <f t="shared" si="2"/>
        <v>13990750</v>
      </c>
      <c r="O31" s="20" t="s">
        <v>13</v>
      </c>
      <c r="P31" s="20" t="s">
        <v>13</v>
      </c>
      <c r="Q31" s="20">
        <f t="shared" si="3"/>
        <v>13990750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>
        <f t="shared" si="4"/>
        <v>13990750</v>
      </c>
      <c r="X31" s="20" t="s">
        <v>13</v>
      </c>
      <c r="Y31" s="20" t="s">
        <v>13</v>
      </c>
      <c r="Z31" s="21">
        <f t="shared" si="5"/>
        <v>13990750</v>
      </c>
    </row>
    <row r="32" spans="1:26" ht="12" x14ac:dyDescent="0.15">
      <c r="A32" s="5" t="s">
        <v>16</v>
      </c>
      <c r="B32" s="20">
        <v>27841</v>
      </c>
      <c r="C32" s="20" t="s">
        <v>13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>
        <f t="shared" si="0"/>
        <v>27841</v>
      </c>
      <c r="J32" s="20" t="s">
        <v>13</v>
      </c>
      <c r="K32" s="20">
        <f t="shared" si="1"/>
        <v>27841</v>
      </c>
      <c r="L32" s="20">
        <v>33076</v>
      </c>
      <c r="M32" s="20">
        <v>49117</v>
      </c>
      <c r="N32" s="20">
        <f t="shared" si="2"/>
        <v>110034</v>
      </c>
      <c r="O32" s="20" t="s">
        <v>13</v>
      </c>
      <c r="P32" s="20" t="s">
        <v>13</v>
      </c>
      <c r="Q32" s="20">
        <f t="shared" si="3"/>
        <v>110034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>
        <f t="shared" si="4"/>
        <v>110034</v>
      </c>
      <c r="X32" s="20" t="s">
        <v>13</v>
      </c>
      <c r="Y32" s="20" t="s">
        <v>13</v>
      </c>
      <c r="Z32" s="21">
        <f t="shared" si="5"/>
        <v>110034</v>
      </c>
    </row>
    <row r="33" spans="1:26" ht="12" x14ac:dyDescent="0.15">
      <c r="A33" s="5" t="s">
        <v>17</v>
      </c>
      <c r="B33" s="20" t="s">
        <v>13</v>
      </c>
      <c r="C33" s="20" t="s">
        <v>13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>
        <f t="shared" si="0"/>
        <v>0</v>
      </c>
      <c r="J33" s="20" t="s">
        <v>13</v>
      </c>
      <c r="K33" s="20">
        <f t="shared" si="1"/>
        <v>0</v>
      </c>
      <c r="L33" s="20" t="s">
        <v>13</v>
      </c>
      <c r="M33" s="20" t="s">
        <v>13</v>
      </c>
      <c r="N33" s="20">
        <f t="shared" si="2"/>
        <v>0</v>
      </c>
      <c r="O33" s="20" t="s">
        <v>13</v>
      </c>
      <c r="P33" s="20" t="s">
        <v>13</v>
      </c>
      <c r="Q33" s="20">
        <f t="shared" si="3"/>
        <v>0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>
        <f t="shared" si="4"/>
        <v>0</v>
      </c>
      <c r="X33" s="20" t="s">
        <v>13</v>
      </c>
      <c r="Y33" s="20" t="s">
        <v>13</v>
      </c>
      <c r="Z33" s="21">
        <f t="shared" si="5"/>
        <v>0</v>
      </c>
    </row>
    <row r="34" spans="1:26" ht="12" x14ac:dyDescent="0.15">
      <c r="A34" s="5" t="s">
        <v>20</v>
      </c>
      <c r="B34" s="20">
        <v>881367</v>
      </c>
      <c r="C34" s="20" t="s">
        <v>13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>
        <f t="shared" si="0"/>
        <v>881367</v>
      </c>
      <c r="J34" s="20" t="s">
        <v>13</v>
      </c>
      <c r="K34" s="20">
        <f t="shared" si="1"/>
        <v>881367</v>
      </c>
      <c r="L34" s="20">
        <v>66547</v>
      </c>
      <c r="M34" s="20">
        <v>41133</v>
      </c>
      <c r="N34" s="20">
        <f t="shared" si="2"/>
        <v>989047</v>
      </c>
      <c r="O34" s="20" t="s">
        <v>13</v>
      </c>
      <c r="P34" s="20" t="s">
        <v>13</v>
      </c>
      <c r="Q34" s="20">
        <f t="shared" si="3"/>
        <v>989047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>
        <f t="shared" si="4"/>
        <v>989047</v>
      </c>
      <c r="X34" s="20" t="s">
        <v>13</v>
      </c>
      <c r="Y34" s="20" t="s">
        <v>13</v>
      </c>
      <c r="Z34" s="21">
        <f t="shared" si="5"/>
        <v>989047</v>
      </c>
    </row>
    <row r="35" spans="1:26" ht="12" x14ac:dyDescent="0.15">
      <c r="A35" s="5" t="s">
        <v>21</v>
      </c>
      <c r="B35" s="20">
        <v>-665381</v>
      </c>
      <c r="C35" s="20" t="s">
        <v>13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>
        <f t="shared" si="0"/>
        <v>-665381</v>
      </c>
      <c r="J35" s="20" t="s">
        <v>13</v>
      </c>
      <c r="K35" s="20">
        <f t="shared" si="1"/>
        <v>-665381</v>
      </c>
      <c r="L35" s="20">
        <v>-3595</v>
      </c>
      <c r="M35" s="20">
        <v>-38878</v>
      </c>
      <c r="N35" s="20">
        <f t="shared" si="2"/>
        <v>-707854</v>
      </c>
      <c r="O35" s="20" t="s">
        <v>13</v>
      </c>
      <c r="P35" s="20" t="s">
        <v>13</v>
      </c>
      <c r="Q35" s="20">
        <f t="shared" si="3"/>
        <v>-707854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>
        <f t="shared" si="4"/>
        <v>-707854</v>
      </c>
      <c r="X35" s="20" t="s">
        <v>13</v>
      </c>
      <c r="Y35" s="20" t="s">
        <v>13</v>
      </c>
      <c r="Z35" s="21">
        <f t="shared" si="5"/>
        <v>-707854</v>
      </c>
    </row>
    <row r="36" spans="1:26" ht="12" x14ac:dyDescent="0.15">
      <c r="A36" s="5" t="s">
        <v>22</v>
      </c>
      <c r="B36" s="20" t="s">
        <v>13</v>
      </c>
      <c r="C36" s="20" t="s">
        <v>13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>
        <f t="shared" si="0"/>
        <v>0</v>
      </c>
      <c r="J36" s="20" t="s">
        <v>13</v>
      </c>
      <c r="K36" s="20">
        <f t="shared" si="1"/>
        <v>0</v>
      </c>
      <c r="L36" s="20" t="s">
        <v>13</v>
      </c>
      <c r="M36" s="20" t="s">
        <v>13</v>
      </c>
      <c r="N36" s="20">
        <f t="shared" si="2"/>
        <v>0</v>
      </c>
      <c r="O36" s="20" t="s">
        <v>13</v>
      </c>
      <c r="P36" s="20" t="s">
        <v>13</v>
      </c>
      <c r="Q36" s="20">
        <f t="shared" si="3"/>
        <v>0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>
        <f t="shared" si="4"/>
        <v>0</v>
      </c>
      <c r="X36" s="20" t="s">
        <v>13</v>
      </c>
      <c r="Y36" s="20" t="s">
        <v>13</v>
      </c>
      <c r="Z36" s="21">
        <f t="shared" si="5"/>
        <v>0</v>
      </c>
    </row>
    <row r="37" spans="1:26" ht="12" x14ac:dyDescent="0.15">
      <c r="A37" s="5" t="s">
        <v>23</v>
      </c>
      <c r="B37" s="20">
        <v>61868754</v>
      </c>
      <c r="C37" s="20" t="s">
        <v>13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>
        <f t="shared" si="0"/>
        <v>61868754</v>
      </c>
      <c r="J37" s="20" t="s">
        <v>13</v>
      </c>
      <c r="K37" s="20">
        <f t="shared" si="1"/>
        <v>61868754</v>
      </c>
      <c r="L37" s="20">
        <v>8211654</v>
      </c>
      <c r="M37" s="20">
        <v>3468058</v>
      </c>
      <c r="N37" s="20">
        <f t="shared" si="2"/>
        <v>73548466</v>
      </c>
      <c r="O37" s="20" t="s">
        <v>13</v>
      </c>
      <c r="P37" s="20" t="s">
        <v>13</v>
      </c>
      <c r="Q37" s="20">
        <f t="shared" si="3"/>
        <v>73548466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>
        <f t="shared" si="4"/>
        <v>73548466</v>
      </c>
      <c r="X37" s="20" t="s">
        <v>13</v>
      </c>
      <c r="Y37" s="20" t="s">
        <v>13</v>
      </c>
      <c r="Z37" s="21">
        <f t="shared" si="5"/>
        <v>73548466</v>
      </c>
    </row>
    <row r="38" spans="1:26" ht="12" x14ac:dyDescent="0.15">
      <c r="A38" s="5" t="s">
        <v>24</v>
      </c>
      <c r="B38" s="20">
        <v>-57982904</v>
      </c>
      <c r="C38" s="20" t="s">
        <v>13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>
        <f t="shared" si="0"/>
        <v>-57982904</v>
      </c>
      <c r="J38" s="20" t="s">
        <v>13</v>
      </c>
      <c r="K38" s="20">
        <f t="shared" si="1"/>
        <v>-57982904</v>
      </c>
      <c r="L38" s="20">
        <v>-449525</v>
      </c>
      <c r="M38" s="20">
        <v>-1517495</v>
      </c>
      <c r="N38" s="20">
        <f t="shared" si="2"/>
        <v>-59949924</v>
      </c>
      <c r="O38" s="20" t="s">
        <v>13</v>
      </c>
      <c r="P38" s="20" t="s">
        <v>13</v>
      </c>
      <c r="Q38" s="20">
        <f t="shared" si="3"/>
        <v>-59949924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>
        <f t="shared" si="4"/>
        <v>-59949924</v>
      </c>
      <c r="X38" s="20" t="s">
        <v>13</v>
      </c>
      <c r="Y38" s="20" t="s">
        <v>13</v>
      </c>
      <c r="Z38" s="21">
        <f t="shared" si="5"/>
        <v>-59949924</v>
      </c>
    </row>
    <row r="39" spans="1:26" ht="12" x14ac:dyDescent="0.15">
      <c r="A39" s="5" t="s">
        <v>25</v>
      </c>
      <c r="B39" s="20" t="s">
        <v>13</v>
      </c>
      <c r="C39" s="20" t="s">
        <v>13</v>
      </c>
      <c r="D39" s="20" t="s">
        <v>13</v>
      </c>
      <c r="E39" s="20" t="s">
        <v>13</v>
      </c>
      <c r="F39" s="20" t="s">
        <v>13</v>
      </c>
      <c r="G39" s="20" t="s">
        <v>13</v>
      </c>
      <c r="H39" s="20" t="s">
        <v>13</v>
      </c>
      <c r="I39" s="20">
        <f t="shared" si="0"/>
        <v>0</v>
      </c>
      <c r="J39" s="20" t="s">
        <v>13</v>
      </c>
      <c r="K39" s="20">
        <f t="shared" si="1"/>
        <v>0</v>
      </c>
      <c r="L39" s="20" t="s">
        <v>13</v>
      </c>
      <c r="M39" s="20" t="s">
        <v>13</v>
      </c>
      <c r="N39" s="20">
        <f t="shared" si="2"/>
        <v>0</v>
      </c>
      <c r="O39" s="20" t="s">
        <v>13</v>
      </c>
      <c r="P39" s="20" t="s">
        <v>13</v>
      </c>
      <c r="Q39" s="20">
        <f t="shared" si="3"/>
        <v>0</v>
      </c>
      <c r="R39" s="20" t="s">
        <v>13</v>
      </c>
      <c r="S39" s="20" t="s">
        <v>13</v>
      </c>
      <c r="T39" s="20" t="s">
        <v>13</v>
      </c>
      <c r="U39" s="20" t="s">
        <v>13</v>
      </c>
      <c r="V39" s="20" t="s">
        <v>13</v>
      </c>
      <c r="W39" s="20">
        <f t="shared" si="4"/>
        <v>0</v>
      </c>
      <c r="X39" s="20" t="s">
        <v>13</v>
      </c>
      <c r="Y39" s="20" t="s">
        <v>13</v>
      </c>
      <c r="Z39" s="21">
        <f t="shared" si="5"/>
        <v>0</v>
      </c>
    </row>
    <row r="40" spans="1:26" ht="12" x14ac:dyDescent="0.15">
      <c r="A40" s="5" t="s">
        <v>35</v>
      </c>
      <c r="B40" s="20" t="s">
        <v>13</v>
      </c>
      <c r="C40" s="20" t="s">
        <v>13</v>
      </c>
      <c r="D40" s="20" t="s">
        <v>13</v>
      </c>
      <c r="E40" s="20" t="s">
        <v>13</v>
      </c>
      <c r="F40" s="20" t="s">
        <v>13</v>
      </c>
      <c r="G40" s="20" t="s">
        <v>13</v>
      </c>
      <c r="H40" s="20" t="s">
        <v>13</v>
      </c>
      <c r="I40" s="20">
        <f t="shared" si="0"/>
        <v>0</v>
      </c>
      <c r="J40" s="20" t="s">
        <v>13</v>
      </c>
      <c r="K40" s="20">
        <f t="shared" si="1"/>
        <v>0</v>
      </c>
      <c r="L40" s="20" t="s">
        <v>13</v>
      </c>
      <c r="M40" s="20" t="s">
        <v>13</v>
      </c>
      <c r="N40" s="20">
        <f t="shared" si="2"/>
        <v>0</v>
      </c>
      <c r="O40" s="20" t="s">
        <v>13</v>
      </c>
      <c r="P40" s="20" t="s">
        <v>13</v>
      </c>
      <c r="Q40" s="20">
        <f t="shared" si="3"/>
        <v>0</v>
      </c>
      <c r="R40" s="20" t="s">
        <v>13</v>
      </c>
      <c r="S40" s="20" t="s">
        <v>13</v>
      </c>
      <c r="T40" s="20" t="s">
        <v>13</v>
      </c>
      <c r="U40" s="20" t="s">
        <v>13</v>
      </c>
      <c r="V40" s="20" t="s">
        <v>13</v>
      </c>
      <c r="W40" s="20">
        <f t="shared" si="4"/>
        <v>0</v>
      </c>
      <c r="X40" s="20" t="s">
        <v>13</v>
      </c>
      <c r="Y40" s="20" t="s">
        <v>13</v>
      </c>
      <c r="Z40" s="21">
        <f t="shared" si="5"/>
        <v>0</v>
      </c>
    </row>
    <row r="41" spans="1:26" ht="12" x14ac:dyDescent="0.15">
      <c r="A41" s="5" t="s">
        <v>36</v>
      </c>
      <c r="B41" s="20" t="s">
        <v>13</v>
      </c>
      <c r="C41" s="20" t="s">
        <v>13</v>
      </c>
      <c r="D41" s="20" t="s">
        <v>13</v>
      </c>
      <c r="E41" s="20" t="s">
        <v>13</v>
      </c>
      <c r="F41" s="20" t="s">
        <v>13</v>
      </c>
      <c r="G41" s="20" t="s">
        <v>13</v>
      </c>
      <c r="H41" s="20" t="s">
        <v>13</v>
      </c>
      <c r="I41" s="20">
        <f t="shared" si="0"/>
        <v>0</v>
      </c>
      <c r="J41" s="20" t="s">
        <v>13</v>
      </c>
      <c r="K41" s="20">
        <f t="shared" si="1"/>
        <v>0</v>
      </c>
      <c r="L41" s="20" t="s">
        <v>13</v>
      </c>
      <c r="M41" s="20" t="s">
        <v>13</v>
      </c>
      <c r="N41" s="20">
        <f t="shared" si="2"/>
        <v>0</v>
      </c>
      <c r="O41" s="20" t="s">
        <v>13</v>
      </c>
      <c r="P41" s="20" t="s">
        <v>13</v>
      </c>
      <c r="Q41" s="20">
        <f t="shared" si="3"/>
        <v>0</v>
      </c>
      <c r="R41" s="20" t="s">
        <v>13</v>
      </c>
      <c r="S41" s="20" t="s">
        <v>13</v>
      </c>
      <c r="T41" s="20" t="s">
        <v>13</v>
      </c>
      <c r="U41" s="20" t="s">
        <v>13</v>
      </c>
      <c r="V41" s="20" t="s">
        <v>13</v>
      </c>
      <c r="W41" s="20">
        <f t="shared" si="4"/>
        <v>0</v>
      </c>
      <c r="X41" s="20" t="s">
        <v>13</v>
      </c>
      <c r="Y41" s="20" t="s">
        <v>13</v>
      </c>
      <c r="Z41" s="21">
        <f t="shared" si="5"/>
        <v>0</v>
      </c>
    </row>
    <row r="42" spans="1:26" ht="12" x14ac:dyDescent="0.15">
      <c r="A42" s="5" t="s">
        <v>37</v>
      </c>
      <c r="B42" s="20" t="s">
        <v>13</v>
      </c>
      <c r="C42" s="20" t="s">
        <v>13</v>
      </c>
      <c r="D42" s="20" t="s">
        <v>13</v>
      </c>
      <c r="E42" s="20" t="s">
        <v>13</v>
      </c>
      <c r="F42" s="20" t="s">
        <v>13</v>
      </c>
      <c r="G42" s="20" t="s">
        <v>13</v>
      </c>
      <c r="H42" s="20" t="s">
        <v>13</v>
      </c>
      <c r="I42" s="20">
        <f t="shared" si="0"/>
        <v>0</v>
      </c>
      <c r="J42" s="20" t="s">
        <v>13</v>
      </c>
      <c r="K42" s="20">
        <f t="shared" si="1"/>
        <v>0</v>
      </c>
      <c r="L42" s="20" t="s">
        <v>13</v>
      </c>
      <c r="M42" s="20" t="s">
        <v>13</v>
      </c>
      <c r="N42" s="20">
        <f t="shared" si="2"/>
        <v>0</v>
      </c>
      <c r="O42" s="20" t="s">
        <v>13</v>
      </c>
      <c r="P42" s="20" t="s">
        <v>13</v>
      </c>
      <c r="Q42" s="20">
        <f t="shared" si="3"/>
        <v>0</v>
      </c>
      <c r="R42" s="20" t="s">
        <v>13</v>
      </c>
      <c r="S42" s="20" t="s">
        <v>13</v>
      </c>
      <c r="T42" s="20" t="s">
        <v>13</v>
      </c>
      <c r="U42" s="20" t="s">
        <v>13</v>
      </c>
      <c r="V42" s="20" t="s">
        <v>13</v>
      </c>
      <c r="W42" s="20">
        <f t="shared" si="4"/>
        <v>0</v>
      </c>
      <c r="X42" s="20" t="s">
        <v>13</v>
      </c>
      <c r="Y42" s="20" t="s">
        <v>13</v>
      </c>
      <c r="Z42" s="21">
        <f t="shared" si="5"/>
        <v>0</v>
      </c>
    </row>
    <row r="43" spans="1:26" ht="12" x14ac:dyDescent="0.15">
      <c r="A43" s="5" t="s">
        <v>38</v>
      </c>
      <c r="B43" s="20" t="s">
        <v>13</v>
      </c>
      <c r="C43" s="20" t="s">
        <v>13</v>
      </c>
      <c r="D43" s="20" t="s">
        <v>13</v>
      </c>
      <c r="E43" s="20" t="s">
        <v>13</v>
      </c>
      <c r="F43" s="20" t="s">
        <v>13</v>
      </c>
      <c r="G43" s="20" t="s">
        <v>13</v>
      </c>
      <c r="H43" s="20" t="s">
        <v>13</v>
      </c>
      <c r="I43" s="20">
        <f t="shared" si="0"/>
        <v>0</v>
      </c>
      <c r="J43" s="20" t="s">
        <v>13</v>
      </c>
      <c r="K43" s="20">
        <f t="shared" si="1"/>
        <v>0</v>
      </c>
      <c r="L43" s="20" t="s">
        <v>13</v>
      </c>
      <c r="M43" s="20">
        <v>980</v>
      </c>
      <c r="N43" s="20">
        <f t="shared" si="2"/>
        <v>980</v>
      </c>
      <c r="O43" s="20" t="s">
        <v>13</v>
      </c>
      <c r="P43" s="20" t="s">
        <v>13</v>
      </c>
      <c r="Q43" s="20">
        <f t="shared" si="3"/>
        <v>980</v>
      </c>
      <c r="R43" s="20" t="s">
        <v>13</v>
      </c>
      <c r="S43" s="20" t="s">
        <v>13</v>
      </c>
      <c r="T43" s="20" t="s">
        <v>13</v>
      </c>
      <c r="U43" s="20" t="s">
        <v>13</v>
      </c>
      <c r="V43" s="20" t="s">
        <v>13</v>
      </c>
      <c r="W43" s="20">
        <f t="shared" si="4"/>
        <v>980</v>
      </c>
      <c r="X43" s="20" t="s">
        <v>13</v>
      </c>
      <c r="Y43" s="20" t="s">
        <v>13</v>
      </c>
      <c r="Z43" s="21">
        <f t="shared" si="5"/>
        <v>980</v>
      </c>
    </row>
    <row r="44" spans="1:26" ht="12" x14ac:dyDescent="0.15">
      <c r="A44" s="5" t="s">
        <v>40</v>
      </c>
      <c r="B44" s="20">
        <v>950749</v>
      </c>
      <c r="C44" s="20" t="s">
        <v>13</v>
      </c>
      <c r="D44" s="20">
        <v>21984</v>
      </c>
      <c r="E44" s="20" t="s">
        <v>13</v>
      </c>
      <c r="F44" s="20" t="s">
        <v>13</v>
      </c>
      <c r="G44" s="20" t="s">
        <v>13</v>
      </c>
      <c r="H44" s="20" t="s">
        <v>13</v>
      </c>
      <c r="I44" s="20">
        <f t="shared" si="0"/>
        <v>972733</v>
      </c>
      <c r="J44" s="20" t="s">
        <v>13</v>
      </c>
      <c r="K44" s="20">
        <f t="shared" si="1"/>
        <v>972733</v>
      </c>
      <c r="L44" s="20">
        <v>517019</v>
      </c>
      <c r="M44" s="20">
        <v>602769</v>
      </c>
      <c r="N44" s="20">
        <f t="shared" si="2"/>
        <v>2092521</v>
      </c>
      <c r="O44" s="20" t="s">
        <v>13</v>
      </c>
      <c r="P44" s="20" t="s">
        <v>13</v>
      </c>
      <c r="Q44" s="20">
        <f t="shared" si="3"/>
        <v>2092521</v>
      </c>
      <c r="R44" s="20">
        <v>1555</v>
      </c>
      <c r="S44" s="20">
        <v>42</v>
      </c>
      <c r="T44" s="20" t="s">
        <v>13</v>
      </c>
      <c r="U44" s="20" t="s">
        <v>13</v>
      </c>
      <c r="V44" s="20">
        <v>963</v>
      </c>
      <c r="W44" s="20">
        <f t="shared" si="4"/>
        <v>2095081</v>
      </c>
      <c r="X44" s="20" t="s">
        <v>13</v>
      </c>
      <c r="Y44" s="20" t="s">
        <v>13</v>
      </c>
      <c r="Z44" s="21">
        <f t="shared" si="5"/>
        <v>2095081</v>
      </c>
    </row>
    <row r="45" spans="1:26" ht="12" x14ac:dyDescent="0.15">
      <c r="A45" s="5" t="s">
        <v>41</v>
      </c>
      <c r="B45" s="20">
        <v>-800260</v>
      </c>
      <c r="C45" s="20" t="s">
        <v>13</v>
      </c>
      <c r="D45" s="20">
        <v>-17316</v>
      </c>
      <c r="E45" s="20" t="s">
        <v>13</v>
      </c>
      <c r="F45" s="20" t="s">
        <v>13</v>
      </c>
      <c r="G45" s="20" t="s">
        <v>13</v>
      </c>
      <c r="H45" s="20" t="s">
        <v>13</v>
      </c>
      <c r="I45" s="20">
        <f t="shared" si="0"/>
        <v>-817576</v>
      </c>
      <c r="J45" s="20" t="s">
        <v>13</v>
      </c>
      <c r="K45" s="20">
        <f t="shared" si="1"/>
        <v>-817576</v>
      </c>
      <c r="L45" s="20">
        <v>-250086</v>
      </c>
      <c r="M45" s="20">
        <v>-400031</v>
      </c>
      <c r="N45" s="20">
        <f t="shared" si="2"/>
        <v>-1467693</v>
      </c>
      <c r="O45" s="20" t="s">
        <v>13</v>
      </c>
      <c r="P45" s="20" t="s">
        <v>13</v>
      </c>
      <c r="Q45" s="20">
        <f t="shared" si="3"/>
        <v>-1467693</v>
      </c>
      <c r="R45" s="20">
        <v>-1394</v>
      </c>
      <c r="S45" s="20">
        <v>-34</v>
      </c>
      <c r="T45" s="20" t="s">
        <v>13</v>
      </c>
      <c r="U45" s="20" t="s">
        <v>13</v>
      </c>
      <c r="V45" s="20" t="s">
        <v>13</v>
      </c>
      <c r="W45" s="20">
        <f t="shared" si="4"/>
        <v>-1469121</v>
      </c>
      <c r="X45" s="20" t="s">
        <v>13</v>
      </c>
      <c r="Y45" s="20" t="s">
        <v>13</v>
      </c>
      <c r="Z45" s="21">
        <f t="shared" si="5"/>
        <v>-1469121</v>
      </c>
    </row>
    <row r="46" spans="1:26" ht="12" x14ac:dyDescent="0.15">
      <c r="A46" s="5" t="s">
        <v>42</v>
      </c>
      <c r="B46" s="20" t="s">
        <v>13</v>
      </c>
      <c r="C46" s="20" t="s">
        <v>13</v>
      </c>
      <c r="D46" s="20" t="s">
        <v>13</v>
      </c>
      <c r="E46" s="20" t="s">
        <v>13</v>
      </c>
      <c r="F46" s="20" t="s">
        <v>13</v>
      </c>
      <c r="G46" s="20" t="s">
        <v>13</v>
      </c>
      <c r="H46" s="20" t="s">
        <v>13</v>
      </c>
      <c r="I46" s="20">
        <f t="shared" si="0"/>
        <v>0</v>
      </c>
      <c r="J46" s="20" t="s">
        <v>13</v>
      </c>
      <c r="K46" s="20">
        <f t="shared" si="1"/>
        <v>0</v>
      </c>
      <c r="L46" s="20" t="s">
        <v>13</v>
      </c>
      <c r="M46" s="20" t="s">
        <v>13</v>
      </c>
      <c r="N46" s="20">
        <f t="shared" si="2"/>
        <v>0</v>
      </c>
      <c r="O46" s="20" t="s">
        <v>13</v>
      </c>
      <c r="P46" s="20" t="s">
        <v>13</v>
      </c>
      <c r="Q46" s="20">
        <f t="shared" si="3"/>
        <v>0</v>
      </c>
      <c r="R46" s="20" t="s">
        <v>13</v>
      </c>
      <c r="S46" s="20" t="s">
        <v>13</v>
      </c>
      <c r="T46" s="20" t="s">
        <v>13</v>
      </c>
      <c r="U46" s="20" t="s">
        <v>13</v>
      </c>
      <c r="V46" s="20" t="s">
        <v>13</v>
      </c>
      <c r="W46" s="20">
        <f t="shared" si="4"/>
        <v>0</v>
      </c>
      <c r="X46" s="20" t="s">
        <v>13</v>
      </c>
      <c r="Y46" s="20" t="s">
        <v>13</v>
      </c>
      <c r="Z46" s="21">
        <f t="shared" si="5"/>
        <v>0</v>
      </c>
    </row>
    <row r="47" spans="1:26" ht="12" x14ac:dyDescent="0.15">
      <c r="A47" s="5" t="s">
        <v>43</v>
      </c>
      <c r="B47" s="20" t="s">
        <v>13</v>
      </c>
      <c r="C47" s="20" t="s">
        <v>13</v>
      </c>
      <c r="D47" s="20" t="s">
        <v>13</v>
      </c>
      <c r="E47" s="20" t="s">
        <v>13</v>
      </c>
      <c r="F47" s="20" t="s">
        <v>13</v>
      </c>
      <c r="G47" s="20" t="s">
        <v>13</v>
      </c>
      <c r="H47" s="20" t="s">
        <v>13</v>
      </c>
      <c r="I47" s="20">
        <f t="shared" si="0"/>
        <v>0</v>
      </c>
      <c r="J47" s="20" t="s">
        <v>13</v>
      </c>
      <c r="K47" s="20">
        <f t="shared" si="1"/>
        <v>0</v>
      </c>
      <c r="L47" s="20" t="s">
        <v>13</v>
      </c>
      <c r="M47" s="20">
        <v>43</v>
      </c>
      <c r="N47" s="20">
        <f t="shared" si="2"/>
        <v>43</v>
      </c>
      <c r="O47" s="20" t="s">
        <v>13</v>
      </c>
      <c r="P47" s="20" t="s">
        <v>13</v>
      </c>
      <c r="Q47" s="20">
        <f t="shared" si="3"/>
        <v>43</v>
      </c>
      <c r="R47" s="20">
        <v>100</v>
      </c>
      <c r="S47" s="20" t="s">
        <v>13</v>
      </c>
      <c r="T47" s="20" t="s">
        <v>13</v>
      </c>
      <c r="U47" s="20" t="s">
        <v>13</v>
      </c>
      <c r="V47" s="20" t="s">
        <v>13</v>
      </c>
      <c r="W47" s="20">
        <f t="shared" si="4"/>
        <v>143</v>
      </c>
      <c r="X47" s="20" t="s">
        <v>13</v>
      </c>
      <c r="Y47" s="20" t="s">
        <v>13</v>
      </c>
      <c r="Z47" s="21">
        <f t="shared" si="5"/>
        <v>143</v>
      </c>
    </row>
    <row r="48" spans="1:26" ht="12" x14ac:dyDescent="0.15">
      <c r="A48" s="5" t="s">
        <v>44</v>
      </c>
      <c r="B48" s="20" t="s">
        <v>13</v>
      </c>
      <c r="C48" s="20" t="s">
        <v>13</v>
      </c>
      <c r="D48" s="20" t="s">
        <v>13</v>
      </c>
      <c r="E48" s="20" t="s">
        <v>13</v>
      </c>
      <c r="F48" s="20" t="s">
        <v>13</v>
      </c>
      <c r="G48" s="20" t="s">
        <v>13</v>
      </c>
      <c r="H48" s="20" t="s">
        <v>13</v>
      </c>
      <c r="I48" s="20">
        <f t="shared" si="0"/>
        <v>0</v>
      </c>
      <c r="J48" s="20" t="s">
        <v>13</v>
      </c>
      <c r="K48" s="20">
        <f t="shared" si="1"/>
        <v>0</v>
      </c>
      <c r="L48" s="20" t="s">
        <v>13</v>
      </c>
      <c r="M48" s="20" t="s">
        <v>13</v>
      </c>
      <c r="N48" s="20">
        <f t="shared" si="2"/>
        <v>0</v>
      </c>
      <c r="O48" s="20" t="s">
        <v>13</v>
      </c>
      <c r="P48" s="20" t="s">
        <v>13</v>
      </c>
      <c r="Q48" s="20">
        <f t="shared" si="3"/>
        <v>0</v>
      </c>
      <c r="R48" s="20">
        <v>100</v>
      </c>
      <c r="S48" s="20" t="s">
        <v>13</v>
      </c>
      <c r="T48" s="20" t="s">
        <v>13</v>
      </c>
      <c r="U48" s="20" t="s">
        <v>13</v>
      </c>
      <c r="V48" s="20" t="s">
        <v>13</v>
      </c>
      <c r="W48" s="20">
        <f t="shared" si="4"/>
        <v>100</v>
      </c>
      <c r="X48" s="20" t="s">
        <v>13</v>
      </c>
      <c r="Y48" s="20" t="s">
        <v>13</v>
      </c>
      <c r="Z48" s="21">
        <f t="shared" si="5"/>
        <v>100</v>
      </c>
    </row>
    <row r="49" spans="1:26" ht="12" x14ac:dyDescent="0.15">
      <c r="A49" s="5" t="s">
        <v>45</v>
      </c>
      <c r="B49" s="20" t="s">
        <v>13</v>
      </c>
      <c r="C49" s="20" t="s">
        <v>13</v>
      </c>
      <c r="D49" s="20" t="s">
        <v>13</v>
      </c>
      <c r="E49" s="20" t="s">
        <v>13</v>
      </c>
      <c r="F49" s="20" t="s">
        <v>13</v>
      </c>
      <c r="G49" s="20" t="s">
        <v>13</v>
      </c>
      <c r="H49" s="20" t="s">
        <v>13</v>
      </c>
      <c r="I49" s="20">
        <f t="shared" si="0"/>
        <v>0</v>
      </c>
      <c r="J49" s="20" t="s">
        <v>13</v>
      </c>
      <c r="K49" s="20">
        <f t="shared" si="1"/>
        <v>0</v>
      </c>
      <c r="L49" s="20" t="s">
        <v>13</v>
      </c>
      <c r="M49" s="20">
        <v>43</v>
      </c>
      <c r="N49" s="20">
        <f t="shared" si="2"/>
        <v>43</v>
      </c>
      <c r="O49" s="20" t="s">
        <v>13</v>
      </c>
      <c r="P49" s="20" t="s">
        <v>13</v>
      </c>
      <c r="Q49" s="20">
        <f t="shared" si="3"/>
        <v>43</v>
      </c>
      <c r="R49" s="20" t="s">
        <v>13</v>
      </c>
      <c r="S49" s="20" t="s">
        <v>13</v>
      </c>
      <c r="T49" s="20" t="s">
        <v>13</v>
      </c>
      <c r="U49" s="20" t="s">
        <v>13</v>
      </c>
      <c r="V49" s="20" t="s">
        <v>13</v>
      </c>
      <c r="W49" s="20">
        <f t="shared" si="4"/>
        <v>43</v>
      </c>
      <c r="X49" s="20" t="s">
        <v>13</v>
      </c>
      <c r="Y49" s="20" t="s">
        <v>13</v>
      </c>
      <c r="Z49" s="21">
        <f t="shared" si="5"/>
        <v>43</v>
      </c>
    </row>
    <row r="50" spans="1:26" ht="12" x14ac:dyDescent="0.15">
      <c r="A50" s="5" t="s">
        <v>46</v>
      </c>
      <c r="B50" s="20">
        <v>1490129</v>
      </c>
      <c r="C50" s="20">
        <v>149637</v>
      </c>
      <c r="D50" s="20">
        <v>51066</v>
      </c>
      <c r="E50" s="20">
        <v>176514</v>
      </c>
      <c r="F50" s="20" t="s">
        <v>13</v>
      </c>
      <c r="G50" s="20">
        <v>470</v>
      </c>
      <c r="H50" s="20" t="s">
        <v>13</v>
      </c>
      <c r="I50" s="20">
        <f t="shared" si="0"/>
        <v>1867816</v>
      </c>
      <c r="J50" s="20" t="s">
        <v>13</v>
      </c>
      <c r="K50" s="20">
        <f t="shared" si="1"/>
        <v>1867816</v>
      </c>
      <c r="L50" s="20" t="s">
        <v>13</v>
      </c>
      <c r="M50" s="20" t="s">
        <v>13</v>
      </c>
      <c r="N50" s="20">
        <f t="shared" si="2"/>
        <v>1867816</v>
      </c>
      <c r="O50" s="20" t="s">
        <v>13</v>
      </c>
      <c r="P50" s="20">
        <v>-180432</v>
      </c>
      <c r="Q50" s="20">
        <f t="shared" si="3"/>
        <v>1687384</v>
      </c>
      <c r="R50" s="20">
        <v>2851</v>
      </c>
      <c r="S50" s="20">
        <v>13</v>
      </c>
      <c r="T50" s="20">
        <v>28840</v>
      </c>
      <c r="U50" s="20" t="s">
        <v>13</v>
      </c>
      <c r="V50" s="20">
        <v>25403</v>
      </c>
      <c r="W50" s="20">
        <f t="shared" si="4"/>
        <v>1744491</v>
      </c>
      <c r="X50" s="20" t="s">
        <v>13</v>
      </c>
      <c r="Y50" s="20">
        <v>-20000</v>
      </c>
      <c r="Z50" s="21">
        <f t="shared" si="5"/>
        <v>1724491</v>
      </c>
    </row>
    <row r="51" spans="1:26" ht="12" x14ac:dyDescent="0.15">
      <c r="A51" s="5" t="s">
        <v>47</v>
      </c>
      <c r="B51" s="20">
        <v>220826</v>
      </c>
      <c r="C51" s="20" t="s">
        <v>13</v>
      </c>
      <c r="D51" s="20" t="s">
        <v>13</v>
      </c>
      <c r="E51" s="20" t="s">
        <v>13</v>
      </c>
      <c r="F51" s="20" t="s">
        <v>13</v>
      </c>
      <c r="G51" s="20" t="s">
        <v>13</v>
      </c>
      <c r="H51" s="20" t="s">
        <v>13</v>
      </c>
      <c r="I51" s="20">
        <f t="shared" si="0"/>
        <v>220826</v>
      </c>
      <c r="J51" s="20" t="s">
        <v>13</v>
      </c>
      <c r="K51" s="20">
        <f t="shared" si="1"/>
        <v>220826</v>
      </c>
      <c r="L51" s="20" t="s">
        <v>13</v>
      </c>
      <c r="M51" s="20" t="s">
        <v>13</v>
      </c>
      <c r="N51" s="20">
        <f t="shared" si="2"/>
        <v>220826</v>
      </c>
      <c r="O51" s="20" t="s">
        <v>13</v>
      </c>
      <c r="P51" s="20">
        <v>-180432</v>
      </c>
      <c r="Q51" s="20">
        <f t="shared" si="3"/>
        <v>40394</v>
      </c>
      <c r="R51" s="20" t="s">
        <v>13</v>
      </c>
      <c r="S51" s="20" t="s">
        <v>13</v>
      </c>
      <c r="T51" s="20" t="s">
        <v>13</v>
      </c>
      <c r="U51" s="20" t="s">
        <v>13</v>
      </c>
      <c r="V51" s="20" t="s">
        <v>13</v>
      </c>
      <c r="W51" s="20">
        <f t="shared" si="4"/>
        <v>40394</v>
      </c>
      <c r="X51" s="20" t="s">
        <v>13</v>
      </c>
      <c r="Y51" s="20">
        <v>-20000</v>
      </c>
      <c r="Z51" s="21">
        <f t="shared" si="5"/>
        <v>20394</v>
      </c>
    </row>
    <row r="52" spans="1:26" ht="12" x14ac:dyDescent="0.15">
      <c r="A52" s="5" t="s">
        <v>48</v>
      </c>
      <c r="B52" s="20" t="s">
        <v>13</v>
      </c>
      <c r="C52" s="20" t="s">
        <v>13</v>
      </c>
      <c r="D52" s="20" t="s">
        <v>13</v>
      </c>
      <c r="E52" s="20" t="s">
        <v>13</v>
      </c>
      <c r="F52" s="20" t="s">
        <v>13</v>
      </c>
      <c r="G52" s="20" t="s">
        <v>13</v>
      </c>
      <c r="H52" s="20" t="s">
        <v>13</v>
      </c>
      <c r="I52" s="20">
        <f t="shared" si="0"/>
        <v>0</v>
      </c>
      <c r="J52" s="20" t="s">
        <v>13</v>
      </c>
      <c r="K52" s="20">
        <f t="shared" si="1"/>
        <v>0</v>
      </c>
      <c r="L52" s="20" t="s">
        <v>13</v>
      </c>
      <c r="M52" s="20" t="s">
        <v>13</v>
      </c>
      <c r="N52" s="20">
        <f t="shared" si="2"/>
        <v>0</v>
      </c>
      <c r="O52" s="20" t="s">
        <v>13</v>
      </c>
      <c r="P52" s="20" t="s">
        <v>13</v>
      </c>
      <c r="Q52" s="20">
        <f t="shared" si="3"/>
        <v>0</v>
      </c>
      <c r="R52" s="20" t="s">
        <v>13</v>
      </c>
      <c r="S52" s="20" t="s">
        <v>13</v>
      </c>
      <c r="T52" s="20" t="s">
        <v>13</v>
      </c>
      <c r="U52" s="20" t="s">
        <v>13</v>
      </c>
      <c r="V52" s="20" t="s">
        <v>13</v>
      </c>
      <c r="W52" s="20">
        <f t="shared" si="4"/>
        <v>0</v>
      </c>
      <c r="X52" s="20" t="s">
        <v>13</v>
      </c>
      <c r="Y52" s="20" t="s">
        <v>13</v>
      </c>
      <c r="Z52" s="21">
        <f t="shared" si="5"/>
        <v>0</v>
      </c>
    </row>
    <row r="53" spans="1:26" ht="12" x14ac:dyDescent="0.15">
      <c r="A53" s="5" t="s">
        <v>49</v>
      </c>
      <c r="B53" s="20">
        <v>220826</v>
      </c>
      <c r="C53" s="20" t="s">
        <v>13</v>
      </c>
      <c r="D53" s="20" t="s">
        <v>13</v>
      </c>
      <c r="E53" s="20" t="s">
        <v>13</v>
      </c>
      <c r="F53" s="20" t="s">
        <v>13</v>
      </c>
      <c r="G53" s="20" t="s">
        <v>13</v>
      </c>
      <c r="H53" s="20" t="s">
        <v>13</v>
      </c>
      <c r="I53" s="20">
        <f t="shared" si="0"/>
        <v>220826</v>
      </c>
      <c r="J53" s="20" t="s">
        <v>13</v>
      </c>
      <c r="K53" s="20">
        <f t="shared" si="1"/>
        <v>220826</v>
      </c>
      <c r="L53" s="20" t="s">
        <v>13</v>
      </c>
      <c r="M53" s="20" t="s">
        <v>13</v>
      </c>
      <c r="N53" s="20">
        <f t="shared" si="2"/>
        <v>220826</v>
      </c>
      <c r="O53" s="20" t="s">
        <v>13</v>
      </c>
      <c r="P53" s="20">
        <v>-180432</v>
      </c>
      <c r="Q53" s="20">
        <f t="shared" si="3"/>
        <v>40394</v>
      </c>
      <c r="R53" s="20" t="s">
        <v>13</v>
      </c>
      <c r="S53" s="20" t="s">
        <v>13</v>
      </c>
      <c r="T53" s="20" t="s">
        <v>13</v>
      </c>
      <c r="U53" s="20" t="s">
        <v>13</v>
      </c>
      <c r="V53" s="20" t="s">
        <v>13</v>
      </c>
      <c r="W53" s="20">
        <f t="shared" si="4"/>
        <v>40394</v>
      </c>
      <c r="X53" s="20" t="s">
        <v>13</v>
      </c>
      <c r="Y53" s="20">
        <v>-20000</v>
      </c>
      <c r="Z53" s="21">
        <f t="shared" si="5"/>
        <v>20394</v>
      </c>
    </row>
    <row r="54" spans="1:26" ht="12" x14ac:dyDescent="0.15">
      <c r="A54" s="5" t="s">
        <v>35</v>
      </c>
      <c r="B54" s="20" t="s">
        <v>13</v>
      </c>
      <c r="C54" s="20" t="s">
        <v>13</v>
      </c>
      <c r="D54" s="20" t="s">
        <v>13</v>
      </c>
      <c r="E54" s="20" t="s">
        <v>13</v>
      </c>
      <c r="F54" s="20" t="s">
        <v>13</v>
      </c>
      <c r="G54" s="20" t="s">
        <v>13</v>
      </c>
      <c r="H54" s="20" t="s">
        <v>13</v>
      </c>
      <c r="I54" s="20">
        <f t="shared" si="0"/>
        <v>0</v>
      </c>
      <c r="J54" s="20" t="s">
        <v>13</v>
      </c>
      <c r="K54" s="20">
        <f t="shared" si="1"/>
        <v>0</v>
      </c>
      <c r="L54" s="20" t="s">
        <v>13</v>
      </c>
      <c r="M54" s="20" t="s">
        <v>13</v>
      </c>
      <c r="N54" s="20">
        <f t="shared" si="2"/>
        <v>0</v>
      </c>
      <c r="O54" s="20" t="s">
        <v>13</v>
      </c>
      <c r="P54" s="20" t="s">
        <v>13</v>
      </c>
      <c r="Q54" s="20">
        <f t="shared" si="3"/>
        <v>0</v>
      </c>
      <c r="R54" s="20" t="s">
        <v>13</v>
      </c>
      <c r="S54" s="20" t="s">
        <v>13</v>
      </c>
      <c r="T54" s="20" t="s">
        <v>13</v>
      </c>
      <c r="U54" s="20" t="s">
        <v>13</v>
      </c>
      <c r="V54" s="20" t="s">
        <v>13</v>
      </c>
      <c r="W54" s="20">
        <f t="shared" si="4"/>
        <v>0</v>
      </c>
      <c r="X54" s="20" t="s">
        <v>13</v>
      </c>
      <c r="Y54" s="20" t="s">
        <v>13</v>
      </c>
      <c r="Z54" s="21">
        <f t="shared" si="5"/>
        <v>0</v>
      </c>
    </row>
    <row r="55" spans="1:26" ht="12" x14ac:dyDescent="0.15">
      <c r="A55" s="5" t="s">
        <v>50</v>
      </c>
      <c r="B55" s="20" t="s">
        <v>13</v>
      </c>
      <c r="C55" s="20" t="s">
        <v>13</v>
      </c>
      <c r="D55" s="20" t="s">
        <v>13</v>
      </c>
      <c r="E55" s="20" t="s">
        <v>13</v>
      </c>
      <c r="F55" s="20" t="s">
        <v>13</v>
      </c>
      <c r="G55" s="20" t="s">
        <v>13</v>
      </c>
      <c r="H55" s="20" t="s">
        <v>13</v>
      </c>
      <c r="I55" s="20">
        <f t="shared" si="0"/>
        <v>0</v>
      </c>
      <c r="J55" s="20" t="s">
        <v>13</v>
      </c>
      <c r="K55" s="20">
        <f t="shared" si="1"/>
        <v>0</v>
      </c>
      <c r="L55" s="20" t="s">
        <v>13</v>
      </c>
      <c r="M55" s="20" t="s">
        <v>13</v>
      </c>
      <c r="N55" s="20">
        <f t="shared" si="2"/>
        <v>0</v>
      </c>
      <c r="O55" s="20" t="s">
        <v>13</v>
      </c>
      <c r="P55" s="20" t="s">
        <v>13</v>
      </c>
      <c r="Q55" s="20">
        <f t="shared" si="3"/>
        <v>0</v>
      </c>
      <c r="R55" s="20" t="s">
        <v>13</v>
      </c>
      <c r="S55" s="20" t="s">
        <v>13</v>
      </c>
      <c r="T55" s="20" t="s">
        <v>13</v>
      </c>
      <c r="U55" s="20" t="s">
        <v>13</v>
      </c>
      <c r="V55" s="20" t="s">
        <v>13</v>
      </c>
      <c r="W55" s="20">
        <f t="shared" si="4"/>
        <v>0</v>
      </c>
      <c r="X55" s="20" t="s">
        <v>13</v>
      </c>
      <c r="Y55" s="20" t="s">
        <v>13</v>
      </c>
      <c r="Z55" s="21">
        <f t="shared" si="5"/>
        <v>0</v>
      </c>
    </row>
    <row r="56" spans="1:26" ht="12" x14ac:dyDescent="0.15">
      <c r="A56" s="5" t="s">
        <v>51</v>
      </c>
      <c r="B56" s="20">
        <v>13221</v>
      </c>
      <c r="C56" s="20">
        <v>4465</v>
      </c>
      <c r="D56" s="20" t="s">
        <v>13</v>
      </c>
      <c r="E56" s="20">
        <v>167</v>
      </c>
      <c r="F56" s="20" t="s">
        <v>13</v>
      </c>
      <c r="G56" s="20" t="s">
        <v>13</v>
      </c>
      <c r="H56" s="20" t="s">
        <v>13</v>
      </c>
      <c r="I56" s="20">
        <f t="shared" si="0"/>
        <v>17853</v>
      </c>
      <c r="J56" s="20" t="s">
        <v>13</v>
      </c>
      <c r="K56" s="20">
        <f t="shared" si="1"/>
        <v>17853</v>
      </c>
      <c r="L56" s="20" t="s">
        <v>13</v>
      </c>
      <c r="M56" s="20" t="s">
        <v>13</v>
      </c>
      <c r="N56" s="20">
        <f t="shared" si="2"/>
        <v>17853</v>
      </c>
      <c r="O56" s="20" t="s">
        <v>13</v>
      </c>
      <c r="P56" s="20" t="s">
        <v>13</v>
      </c>
      <c r="Q56" s="20">
        <f t="shared" si="3"/>
        <v>17853</v>
      </c>
      <c r="R56" s="20" t="s">
        <v>13</v>
      </c>
      <c r="S56" s="20">
        <v>13</v>
      </c>
      <c r="T56" s="20" t="s">
        <v>13</v>
      </c>
      <c r="U56" s="20" t="s">
        <v>13</v>
      </c>
      <c r="V56" s="20" t="s">
        <v>13</v>
      </c>
      <c r="W56" s="20">
        <f t="shared" si="4"/>
        <v>17866</v>
      </c>
      <c r="X56" s="20" t="s">
        <v>13</v>
      </c>
      <c r="Y56" s="20" t="s">
        <v>13</v>
      </c>
      <c r="Z56" s="21">
        <f t="shared" si="5"/>
        <v>17866</v>
      </c>
    </row>
    <row r="57" spans="1:26" ht="12" x14ac:dyDescent="0.15">
      <c r="A57" s="5" t="s">
        <v>52</v>
      </c>
      <c r="B57" s="20">
        <v>103374</v>
      </c>
      <c r="C57" s="20" t="s">
        <v>13</v>
      </c>
      <c r="D57" s="20" t="s">
        <v>13</v>
      </c>
      <c r="E57" s="20" t="s">
        <v>13</v>
      </c>
      <c r="F57" s="20" t="s">
        <v>13</v>
      </c>
      <c r="G57" s="20" t="s">
        <v>13</v>
      </c>
      <c r="H57" s="20" t="s">
        <v>13</v>
      </c>
      <c r="I57" s="20">
        <f t="shared" si="0"/>
        <v>103374</v>
      </c>
      <c r="J57" s="20" t="s">
        <v>13</v>
      </c>
      <c r="K57" s="20">
        <f t="shared" si="1"/>
        <v>103374</v>
      </c>
      <c r="L57" s="20" t="s">
        <v>13</v>
      </c>
      <c r="M57" s="20" t="s">
        <v>13</v>
      </c>
      <c r="N57" s="20">
        <f t="shared" si="2"/>
        <v>103374</v>
      </c>
      <c r="O57" s="20" t="s">
        <v>13</v>
      </c>
      <c r="P57" s="20" t="s">
        <v>13</v>
      </c>
      <c r="Q57" s="20">
        <f t="shared" si="3"/>
        <v>103374</v>
      </c>
      <c r="R57" s="20" t="s">
        <v>13</v>
      </c>
      <c r="S57" s="20" t="s">
        <v>13</v>
      </c>
      <c r="T57" s="20" t="s">
        <v>13</v>
      </c>
      <c r="U57" s="20" t="s">
        <v>13</v>
      </c>
      <c r="V57" s="20" t="s">
        <v>13</v>
      </c>
      <c r="W57" s="20">
        <f t="shared" si="4"/>
        <v>103374</v>
      </c>
      <c r="X57" s="20" t="s">
        <v>13</v>
      </c>
      <c r="Y57" s="20" t="s">
        <v>13</v>
      </c>
      <c r="Z57" s="21">
        <f t="shared" si="5"/>
        <v>103374</v>
      </c>
    </row>
    <row r="58" spans="1:26" ht="12" x14ac:dyDescent="0.15">
      <c r="A58" s="5" t="s">
        <v>53</v>
      </c>
      <c r="B58" s="20">
        <v>1153544</v>
      </c>
      <c r="C58" s="20">
        <v>145232</v>
      </c>
      <c r="D58" s="20">
        <v>51066</v>
      </c>
      <c r="E58" s="20">
        <v>176411</v>
      </c>
      <c r="F58" s="20" t="s">
        <v>13</v>
      </c>
      <c r="G58" s="20">
        <v>470</v>
      </c>
      <c r="H58" s="20" t="s">
        <v>13</v>
      </c>
      <c r="I58" s="20">
        <f t="shared" si="0"/>
        <v>1526723</v>
      </c>
      <c r="J58" s="20" t="s">
        <v>13</v>
      </c>
      <c r="K58" s="20">
        <f t="shared" si="1"/>
        <v>1526723</v>
      </c>
      <c r="L58" s="20" t="s">
        <v>13</v>
      </c>
      <c r="M58" s="20" t="s">
        <v>13</v>
      </c>
      <c r="N58" s="20">
        <f t="shared" si="2"/>
        <v>1526723</v>
      </c>
      <c r="O58" s="20" t="s">
        <v>13</v>
      </c>
      <c r="P58" s="20" t="s">
        <v>13</v>
      </c>
      <c r="Q58" s="20">
        <f t="shared" si="3"/>
        <v>1526723</v>
      </c>
      <c r="R58" s="20">
        <v>2851</v>
      </c>
      <c r="S58" s="20" t="s">
        <v>13</v>
      </c>
      <c r="T58" s="20">
        <v>28840</v>
      </c>
      <c r="U58" s="20" t="s">
        <v>13</v>
      </c>
      <c r="V58" s="20" t="s">
        <v>13</v>
      </c>
      <c r="W58" s="20">
        <f t="shared" si="4"/>
        <v>1558414</v>
      </c>
      <c r="X58" s="20" t="s">
        <v>13</v>
      </c>
      <c r="Y58" s="20" t="s">
        <v>13</v>
      </c>
      <c r="Z58" s="21">
        <f t="shared" si="5"/>
        <v>1558414</v>
      </c>
    </row>
    <row r="59" spans="1:26" ht="12" x14ac:dyDescent="0.15">
      <c r="A59" s="5" t="s">
        <v>54</v>
      </c>
      <c r="B59" s="20" t="s">
        <v>13</v>
      </c>
      <c r="C59" s="20" t="s">
        <v>13</v>
      </c>
      <c r="D59" s="20" t="s">
        <v>13</v>
      </c>
      <c r="E59" s="20" t="s">
        <v>13</v>
      </c>
      <c r="F59" s="20" t="s">
        <v>13</v>
      </c>
      <c r="G59" s="20" t="s">
        <v>13</v>
      </c>
      <c r="H59" s="20" t="s">
        <v>13</v>
      </c>
      <c r="I59" s="20">
        <f t="shared" si="0"/>
        <v>0</v>
      </c>
      <c r="J59" s="20" t="s">
        <v>13</v>
      </c>
      <c r="K59" s="20">
        <f t="shared" si="1"/>
        <v>0</v>
      </c>
      <c r="L59" s="20" t="s">
        <v>13</v>
      </c>
      <c r="M59" s="20" t="s">
        <v>13</v>
      </c>
      <c r="N59" s="20">
        <f t="shared" si="2"/>
        <v>0</v>
      </c>
      <c r="O59" s="20" t="s">
        <v>13</v>
      </c>
      <c r="P59" s="20" t="s">
        <v>13</v>
      </c>
      <c r="Q59" s="20">
        <f t="shared" si="3"/>
        <v>0</v>
      </c>
      <c r="R59" s="20">
        <v>153</v>
      </c>
      <c r="S59" s="20" t="s">
        <v>13</v>
      </c>
      <c r="T59" s="20" t="s">
        <v>13</v>
      </c>
      <c r="U59" s="20" t="s">
        <v>13</v>
      </c>
      <c r="V59" s="20" t="s">
        <v>13</v>
      </c>
      <c r="W59" s="20">
        <f t="shared" si="4"/>
        <v>153</v>
      </c>
      <c r="X59" s="20" t="s">
        <v>13</v>
      </c>
      <c r="Y59" s="20" t="s">
        <v>13</v>
      </c>
      <c r="Z59" s="21">
        <f t="shared" si="5"/>
        <v>153</v>
      </c>
    </row>
    <row r="60" spans="1:26" ht="12" x14ac:dyDescent="0.15">
      <c r="A60" s="5" t="s">
        <v>35</v>
      </c>
      <c r="B60" s="20">
        <v>1153544</v>
      </c>
      <c r="C60" s="20">
        <v>145232</v>
      </c>
      <c r="D60" s="20">
        <v>51066</v>
      </c>
      <c r="E60" s="20">
        <v>176411</v>
      </c>
      <c r="F60" s="20" t="s">
        <v>13</v>
      </c>
      <c r="G60" s="20">
        <v>470</v>
      </c>
      <c r="H60" s="20" t="s">
        <v>13</v>
      </c>
      <c r="I60" s="20">
        <f t="shared" si="0"/>
        <v>1526723</v>
      </c>
      <c r="J60" s="20" t="s">
        <v>13</v>
      </c>
      <c r="K60" s="20">
        <f t="shared" si="1"/>
        <v>1526723</v>
      </c>
      <c r="L60" s="20" t="s">
        <v>13</v>
      </c>
      <c r="M60" s="20" t="s">
        <v>13</v>
      </c>
      <c r="N60" s="20">
        <f t="shared" si="2"/>
        <v>1526723</v>
      </c>
      <c r="O60" s="20" t="s">
        <v>13</v>
      </c>
      <c r="P60" s="20" t="s">
        <v>13</v>
      </c>
      <c r="Q60" s="20">
        <f t="shared" si="3"/>
        <v>1526723</v>
      </c>
      <c r="R60" s="20">
        <v>2698</v>
      </c>
      <c r="S60" s="20" t="s">
        <v>13</v>
      </c>
      <c r="T60" s="20">
        <v>28840</v>
      </c>
      <c r="U60" s="20" t="s">
        <v>13</v>
      </c>
      <c r="V60" s="20" t="s">
        <v>13</v>
      </c>
      <c r="W60" s="20">
        <f t="shared" si="4"/>
        <v>1558261</v>
      </c>
      <c r="X60" s="20" t="s">
        <v>13</v>
      </c>
      <c r="Y60" s="20" t="s">
        <v>13</v>
      </c>
      <c r="Z60" s="21">
        <f t="shared" si="5"/>
        <v>1558261</v>
      </c>
    </row>
    <row r="61" spans="1:26" ht="12" x14ac:dyDescent="0.15">
      <c r="A61" s="5" t="s">
        <v>45</v>
      </c>
      <c r="B61" s="20" t="s">
        <v>13</v>
      </c>
      <c r="C61" s="20" t="s">
        <v>13</v>
      </c>
      <c r="D61" s="20" t="s">
        <v>13</v>
      </c>
      <c r="E61" s="20" t="s">
        <v>13</v>
      </c>
      <c r="F61" s="20" t="s">
        <v>13</v>
      </c>
      <c r="G61" s="20" t="s">
        <v>13</v>
      </c>
      <c r="H61" s="20" t="s">
        <v>13</v>
      </c>
      <c r="I61" s="20">
        <f t="shared" si="0"/>
        <v>0</v>
      </c>
      <c r="J61" s="20" t="s">
        <v>13</v>
      </c>
      <c r="K61" s="20">
        <f t="shared" si="1"/>
        <v>0</v>
      </c>
      <c r="L61" s="20" t="s">
        <v>13</v>
      </c>
      <c r="M61" s="20" t="s">
        <v>13</v>
      </c>
      <c r="N61" s="20">
        <f t="shared" si="2"/>
        <v>0</v>
      </c>
      <c r="O61" s="20" t="s">
        <v>13</v>
      </c>
      <c r="P61" s="20" t="s">
        <v>13</v>
      </c>
      <c r="Q61" s="20">
        <f t="shared" si="3"/>
        <v>0</v>
      </c>
      <c r="R61" s="20" t="s">
        <v>13</v>
      </c>
      <c r="S61" s="20" t="s">
        <v>13</v>
      </c>
      <c r="T61" s="20" t="s">
        <v>13</v>
      </c>
      <c r="U61" s="20" t="s">
        <v>13</v>
      </c>
      <c r="V61" s="20">
        <v>25403</v>
      </c>
      <c r="W61" s="20">
        <f t="shared" si="4"/>
        <v>25403</v>
      </c>
      <c r="X61" s="20" t="s">
        <v>13</v>
      </c>
      <c r="Y61" s="20" t="s">
        <v>13</v>
      </c>
      <c r="Z61" s="21">
        <f t="shared" si="5"/>
        <v>25403</v>
      </c>
    </row>
    <row r="62" spans="1:26" ht="12" x14ac:dyDescent="0.15">
      <c r="A62" s="5" t="s">
        <v>55</v>
      </c>
      <c r="B62" s="20">
        <v>-837</v>
      </c>
      <c r="C62" s="20">
        <v>-60</v>
      </c>
      <c r="D62" s="20" t="s">
        <v>13</v>
      </c>
      <c r="E62" s="20">
        <v>-64</v>
      </c>
      <c r="F62" s="20" t="s">
        <v>13</v>
      </c>
      <c r="G62" s="20" t="s">
        <v>13</v>
      </c>
      <c r="H62" s="20" t="s">
        <v>13</v>
      </c>
      <c r="I62" s="20">
        <f t="shared" si="0"/>
        <v>-961</v>
      </c>
      <c r="J62" s="20" t="s">
        <v>13</v>
      </c>
      <c r="K62" s="20">
        <f t="shared" si="1"/>
        <v>-961</v>
      </c>
      <c r="L62" s="20" t="s">
        <v>13</v>
      </c>
      <c r="M62" s="20" t="s">
        <v>13</v>
      </c>
      <c r="N62" s="20">
        <f t="shared" si="2"/>
        <v>-961</v>
      </c>
      <c r="O62" s="20" t="s">
        <v>13</v>
      </c>
      <c r="P62" s="20" t="s">
        <v>13</v>
      </c>
      <c r="Q62" s="20">
        <f t="shared" si="3"/>
        <v>-961</v>
      </c>
      <c r="R62" s="20" t="s">
        <v>13</v>
      </c>
      <c r="S62" s="20" t="s">
        <v>13</v>
      </c>
      <c r="T62" s="20" t="s">
        <v>13</v>
      </c>
      <c r="U62" s="20" t="s">
        <v>13</v>
      </c>
      <c r="V62" s="20" t="s">
        <v>13</v>
      </c>
      <c r="W62" s="20">
        <f t="shared" si="4"/>
        <v>-961</v>
      </c>
      <c r="X62" s="20" t="s">
        <v>13</v>
      </c>
      <c r="Y62" s="20" t="s">
        <v>13</v>
      </c>
      <c r="Z62" s="21">
        <f t="shared" si="5"/>
        <v>-961</v>
      </c>
    </row>
    <row r="63" spans="1:26" ht="12" x14ac:dyDescent="0.15">
      <c r="A63" s="5" t="s">
        <v>56</v>
      </c>
      <c r="B63" s="20">
        <v>1058479</v>
      </c>
      <c r="C63" s="20">
        <v>7725</v>
      </c>
      <c r="D63" s="20">
        <v>16033</v>
      </c>
      <c r="E63" s="20">
        <v>75481</v>
      </c>
      <c r="F63" s="20">
        <v>102</v>
      </c>
      <c r="G63" s="20">
        <f>G64</f>
        <v>2229</v>
      </c>
      <c r="H63" s="20">
        <v>1969</v>
      </c>
      <c r="I63" s="20">
        <f t="shared" si="0"/>
        <v>1162018</v>
      </c>
      <c r="J63" s="20" t="s">
        <v>13</v>
      </c>
      <c r="K63" s="20">
        <f t="shared" si="1"/>
        <v>1162018</v>
      </c>
      <c r="L63" s="20">
        <v>96542</v>
      </c>
      <c r="M63" s="20">
        <v>158815</v>
      </c>
      <c r="N63" s="20">
        <f t="shared" si="2"/>
        <v>1417375</v>
      </c>
      <c r="O63" s="20" t="s">
        <v>13</v>
      </c>
      <c r="P63" s="20" t="s">
        <v>13</v>
      </c>
      <c r="Q63" s="20">
        <f t="shared" si="3"/>
        <v>1417375</v>
      </c>
      <c r="R63" s="20">
        <v>2304</v>
      </c>
      <c r="S63" s="20">
        <v>38070</v>
      </c>
      <c r="T63" s="20">
        <v>964</v>
      </c>
      <c r="U63" s="20">
        <v>16358</v>
      </c>
      <c r="V63" s="20">
        <v>37016</v>
      </c>
      <c r="W63" s="20">
        <f t="shared" si="4"/>
        <v>1512087</v>
      </c>
      <c r="X63" s="20" t="s">
        <v>13</v>
      </c>
      <c r="Y63" s="20" t="s">
        <v>13</v>
      </c>
      <c r="Z63" s="21">
        <f t="shared" si="5"/>
        <v>1512087</v>
      </c>
    </row>
    <row r="64" spans="1:26" ht="12" x14ac:dyDescent="0.15">
      <c r="A64" s="5" t="s">
        <v>57</v>
      </c>
      <c r="B64" s="20">
        <v>370387</v>
      </c>
      <c r="C64" s="20">
        <v>6848</v>
      </c>
      <c r="D64" s="20">
        <v>16033</v>
      </c>
      <c r="E64" s="20">
        <v>75273</v>
      </c>
      <c r="F64" s="20">
        <v>102</v>
      </c>
      <c r="G64" s="20">
        <f>SUM(G65:G65)</f>
        <v>2229</v>
      </c>
      <c r="H64" s="20">
        <v>1969</v>
      </c>
      <c r="I64" s="20">
        <f t="shared" si="0"/>
        <v>472841</v>
      </c>
      <c r="J64" s="20" t="s">
        <v>13</v>
      </c>
      <c r="K64" s="20">
        <f t="shared" si="1"/>
        <v>472841</v>
      </c>
      <c r="L64" s="20">
        <v>87452</v>
      </c>
      <c r="M64" s="20">
        <v>148277</v>
      </c>
      <c r="N64" s="20">
        <f t="shared" si="2"/>
        <v>708570</v>
      </c>
      <c r="O64" s="20">
        <v>987</v>
      </c>
      <c r="P64" s="20" t="s">
        <v>13</v>
      </c>
      <c r="Q64" s="20">
        <f t="shared" si="3"/>
        <v>709557</v>
      </c>
      <c r="R64" s="20">
        <v>2304</v>
      </c>
      <c r="S64" s="20">
        <v>21990</v>
      </c>
      <c r="T64" s="20">
        <v>964</v>
      </c>
      <c r="U64" s="20">
        <v>131</v>
      </c>
      <c r="V64" s="20">
        <v>27265</v>
      </c>
      <c r="W64" s="20">
        <f t="shared" si="4"/>
        <v>762211</v>
      </c>
      <c r="X64" s="20">
        <v>8096</v>
      </c>
      <c r="Y64" s="20" t="s">
        <v>13</v>
      </c>
      <c r="Z64" s="21">
        <f t="shared" si="5"/>
        <v>770307</v>
      </c>
    </row>
    <row r="65" spans="1:26" ht="12" x14ac:dyDescent="0.15">
      <c r="A65" s="5" t="s">
        <v>58</v>
      </c>
      <c r="B65" s="20">
        <v>370387</v>
      </c>
      <c r="C65" s="20">
        <v>6848</v>
      </c>
      <c r="D65" s="20">
        <v>16033</v>
      </c>
      <c r="E65" s="20">
        <v>75273</v>
      </c>
      <c r="F65" s="20">
        <v>102</v>
      </c>
      <c r="G65" s="20">
        <v>2229</v>
      </c>
      <c r="H65" s="20">
        <v>1969</v>
      </c>
      <c r="I65" s="20">
        <f t="shared" si="0"/>
        <v>472841</v>
      </c>
      <c r="J65" s="20" t="s">
        <v>13</v>
      </c>
      <c r="K65" s="20">
        <f t="shared" si="1"/>
        <v>472841</v>
      </c>
      <c r="L65" s="20">
        <v>87452</v>
      </c>
      <c r="M65" s="20">
        <v>148277</v>
      </c>
      <c r="N65" s="20">
        <f t="shared" si="2"/>
        <v>708570</v>
      </c>
      <c r="O65" s="20">
        <v>987</v>
      </c>
      <c r="P65" s="20" t="s">
        <v>13</v>
      </c>
      <c r="Q65" s="20">
        <f t="shared" si="3"/>
        <v>709557</v>
      </c>
      <c r="R65" s="20">
        <v>2254</v>
      </c>
      <c r="S65" s="20">
        <v>21975</v>
      </c>
      <c r="T65" s="20">
        <v>936</v>
      </c>
      <c r="U65" s="20">
        <v>131</v>
      </c>
      <c r="V65" s="20">
        <v>27265</v>
      </c>
      <c r="W65" s="20">
        <f t="shared" si="4"/>
        <v>762118</v>
      </c>
      <c r="X65" s="20">
        <v>8096</v>
      </c>
      <c r="Y65" s="20" t="s">
        <v>13</v>
      </c>
      <c r="Z65" s="21">
        <f t="shared" si="5"/>
        <v>770214</v>
      </c>
    </row>
    <row r="66" spans="1:26" ht="12" x14ac:dyDescent="0.15">
      <c r="A66" s="5" t="s">
        <v>59</v>
      </c>
      <c r="B66" s="20">
        <v>1934</v>
      </c>
      <c r="C66" s="20">
        <v>898</v>
      </c>
      <c r="D66" s="20" t="s">
        <v>13</v>
      </c>
      <c r="E66" s="20">
        <v>338</v>
      </c>
      <c r="F66" s="20" t="s">
        <v>13</v>
      </c>
      <c r="G66" s="20" t="s">
        <v>13</v>
      </c>
      <c r="H66" s="20" t="s">
        <v>13</v>
      </c>
      <c r="I66" s="20">
        <f t="shared" si="0"/>
        <v>3170</v>
      </c>
      <c r="J66" s="20" t="s">
        <v>13</v>
      </c>
      <c r="K66" s="20">
        <f t="shared" si="1"/>
        <v>3170</v>
      </c>
      <c r="L66" s="20">
        <v>9091</v>
      </c>
      <c r="M66" s="20">
        <v>10538</v>
      </c>
      <c r="N66" s="20">
        <f t="shared" si="2"/>
        <v>22799</v>
      </c>
      <c r="O66" s="20">
        <v>-987</v>
      </c>
      <c r="P66" s="20" t="s">
        <v>13</v>
      </c>
      <c r="Q66" s="20">
        <f t="shared" si="3"/>
        <v>21812</v>
      </c>
      <c r="R66" s="20" t="s">
        <v>13</v>
      </c>
      <c r="S66" s="20">
        <v>6</v>
      </c>
      <c r="T66" s="20" t="s">
        <v>13</v>
      </c>
      <c r="U66" s="20">
        <v>3</v>
      </c>
      <c r="V66" s="20">
        <v>8137</v>
      </c>
      <c r="W66" s="20">
        <f t="shared" si="4"/>
        <v>29958</v>
      </c>
      <c r="X66" s="20">
        <v>-8096</v>
      </c>
      <c r="Y66" s="20" t="s">
        <v>13</v>
      </c>
      <c r="Z66" s="21">
        <f t="shared" si="5"/>
        <v>21862</v>
      </c>
    </row>
    <row r="67" spans="1:26" ht="12" x14ac:dyDescent="0.15">
      <c r="A67" s="5" t="s">
        <v>60</v>
      </c>
      <c r="B67" s="20" t="s">
        <v>13</v>
      </c>
      <c r="C67" s="20" t="s">
        <v>13</v>
      </c>
      <c r="D67" s="20" t="s">
        <v>13</v>
      </c>
      <c r="E67" s="20" t="s">
        <v>13</v>
      </c>
      <c r="F67" s="20" t="s">
        <v>13</v>
      </c>
      <c r="G67" s="20" t="s">
        <v>13</v>
      </c>
      <c r="H67" s="20" t="s">
        <v>13</v>
      </c>
      <c r="I67" s="20">
        <f t="shared" si="0"/>
        <v>0</v>
      </c>
      <c r="J67" s="20" t="s">
        <v>13</v>
      </c>
      <c r="K67" s="20">
        <f t="shared" si="1"/>
        <v>0</v>
      </c>
      <c r="L67" s="20" t="s">
        <v>13</v>
      </c>
      <c r="M67" s="20" t="s">
        <v>13</v>
      </c>
      <c r="N67" s="20">
        <f t="shared" si="2"/>
        <v>0</v>
      </c>
      <c r="O67" s="20" t="s">
        <v>13</v>
      </c>
      <c r="P67" s="20" t="s">
        <v>13</v>
      </c>
      <c r="Q67" s="20">
        <f t="shared" si="3"/>
        <v>0</v>
      </c>
      <c r="R67" s="20" t="s">
        <v>13</v>
      </c>
      <c r="S67" s="20" t="s">
        <v>13</v>
      </c>
      <c r="T67" s="20" t="s">
        <v>13</v>
      </c>
      <c r="U67" s="20" t="s">
        <v>13</v>
      </c>
      <c r="V67" s="20" t="s">
        <v>13</v>
      </c>
      <c r="W67" s="20">
        <f t="shared" si="4"/>
        <v>0</v>
      </c>
      <c r="X67" s="20" t="s">
        <v>13</v>
      </c>
      <c r="Y67" s="20" t="s">
        <v>13</v>
      </c>
      <c r="Z67" s="21">
        <f t="shared" si="5"/>
        <v>0</v>
      </c>
    </row>
    <row r="68" spans="1:26" ht="12" x14ac:dyDescent="0.15">
      <c r="A68" s="5" t="s">
        <v>61</v>
      </c>
      <c r="B68" s="20">
        <v>686291</v>
      </c>
      <c r="C68" s="20" t="s">
        <v>13</v>
      </c>
      <c r="D68" s="20" t="s">
        <v>13</v>
      </c>
      <c r="E68" s="20" t="s">
        <v>13</v>
      </c>
      <c r="F68" s="20" t="s">
        <v>13</v>
      </c>
      <c r="G68" s="20" t="s">
        <v>13</v>
      </c>
      <c r="H68" s="20" t="s">
        <v>13</v>
      </c>
      <c r="I68" s="20">
        <f t="shared" si="0"/>
        <v>686291</v>
      </c>
      <c r="J68" s="20" t="s">
        <v>13</v>
      </c>
      <c r="K68" s="20">
        <f t="shared" si="1"/>
        <v>686291</v>
      </c>
      <c r="L68" s="20" t="s">
        <v>13</v>
      </c>
      <c r="M68" s="20" t="s">
        <v>13</v>
      </c>
      <c r="N68" s="20">
        <f t="shared" si="2"/>
        <v>686291</v>
      </c>
      <c r="O68" s="20" t="s">
        <v>13</v>
      </c>
      <c r="P68" s="20" t="s">
        <v>13</v>
      </c>
      <c r="Q68" s="20">
        <f t="shared" si="3"/>
        <v>686291</v>
      </c>
      <c r="R68" s="20" t="s">
        <v>13</v>
      </c>
      <c r="S68" s="20">
        <v>16073</v>
      </c>
      <c r="T68" s="20" t="s">
        <v>13</v>
      </c>
      <c r="U68" s="20">
        <v>16224</v>
      </c>
      <c r="V68" s="20" t="s">
        <v>13</v>
      </c>
      <c r="W68" s="20">
        <f t="shared" si="4"/>
        <v>718588</v>
      </c>
      <c r="X68" s="20" t="s">
        <v>13</v>
      </c>
      <c r="Y68" s="20" t="s">
        <v>13</v>
      </c>
      <c r="Z68" s="21">
        <f t="shared" si="5"/>
        <v>718588</v>
      </c>
    </row>
    <row r="69" spans="1:26" ht="12" x14ac:dyDescent="0.15">
      <c r="A69" s="5" t="s">
        <v>62</v>
      </c>
      <c r="B69" s="20">
        <v>669872</v>
      </c>
      <c r="C69" s="20" t="s">
        <v>13</v>
      </c>
      <c r="D69" s="20" t="s">
        <v>13</v>
      </c>
      <c r="E69" s="20" t="s">
        <v>13</v>
      </c>
      <c r="F69" s="20" t="s">
        <v>13</v>
      </c>
      <c r="G69" s="20" t="s">
        <v>13</v>
      </c>
      <c r="H69" s="20" t="s">
        <v>13</v>
      </c>
      <c r="I69" s="20">
        <f t="shared" si="0"/>
        <v>669872</v>
      </c>
      <c r="J69" s="20" t="s">
        <v>13</v>
      </c>
      <c r="K69" s="20">
        <f t="shared" si="1"/>
        <v>669872</v>
      </c>
      <c r="L69" s="20" t="s">
        <v>13</v>
      </c>
      <c r="M69" s="20" t="s">
        <v>13</v>
      </c>
      <c r="N69" s="20">
        <f t="shared" si="2"/>
        <v>669872</v>
      </c>
      <c r="O69" s="20" t="s">
        <v>13</v>
      </c>
      <c r="P69" s="20" t="s">
        <v>13</v>
      </c>
      <c r="Q69" s="20">
        <f t="shared" si="3"/>
        <v>669872</v>
      </c>
      <c r="R69" s="20" t="s">
        <v>13</v>
      </c>
      <c r="S69" s="20">
        <v>16073</v>
      </c>
      <c r="T69" s="20" t="s">
        <v>13</v>
      </c>
      <c r="U69" s="20">
        <v>16224</v>
      </c>
      <c r="V69" s="20" t="s">
        <v>13</v>
      </c>
      <c r="W69" s="20">
        <f t="shared" si="4"/>
        <v>702169</v>
      </c>
      <c r="X69" s="20" t="s">
        <v>13</v>
      </c>
      <c r="Y69" s="20" t="s">
        <v>13</v>
      </c>
      <c r="Z69" s="21">
        <f t="shared" si="5"/>
        <v>702169</v>
      </c>
    </row>
    <row r="70" spans="1:26" ht="12" x14ac:dyDescent="0.15">
      <c r="A70" s="5" t="s">
        <v>63</v>
      </c>
      <c r="B70" s="20">
        <v>16420</v>
      </c>
      <c r="C70" s="20" t="s">
        <v>13</v>
      </c>
      <c r="D70" s="20" t="s">
        <v>13</v>
      </c>
      <c r="E70" s="20" t="s">
        <v>13</v>
      </c>
      <c r="F70" s="20" t="s">
        <v>13</v>
      </c>
      <c r="G70" s="20" t="s">
        <v>13</v>
      </c>
      <c r="H70" s="20" t="s">
        <v>13</v>
      </c>
      <c r="I70" s="20">
        <f t="shared" ref="I70:I98" si="6">SUM(B70:H70)</f>
        <v>16420</v>
      </c>
      <c r="J70" s="20" t="s">
        <v>13</v>
      </c>
      <c r="K70" s="20">
        <f t="shared" ref="K70:K98" si="7">SUM(I70:J70)</f>
        <v>16420</v>
      </c>
      <c r="L70" s="20" t="s">
        <v>13</v>
      </c>
      <c r="M70" s="20" t="s">
        <v>13</v>
      </c>
      <c r="N70" s="20">
        <f t="shared" ref="N70:N98" si="8">SUM(K70:M70)</f>
        <v>16420</v>
      </c>
      <c r="O70" s="20" t="s">
        <v>13</v>
      </c>
      <c r="P70" s="20" t="s">
        <v>13</v>
      </c>
      <c r="Q70" s="20">
        <f t="shared" ref="Q70:Q98" si="9">SUM(N70:P70)</f>
        <v>16420</v>
      </c>
      <c r="R70" s="20" t="s">
        <v>13</v>
      </c>
      <c r="S70" s="20" t="s">
        <v>13</v>
      </c>
      <c r="T70" s="20" t="s">
        <v>13</v>
      </c>
      <c r="U70" s="20" t="s">
        <v>13</v>
      </c>
      <c r="V70" s="20" t="s">
        <v>13</v>
      </c>
      <c r="W70" s="20">
        <f t="shared" ref="W70:W98" si="10">SUM(Q70:V70)</f>
        <v>16420</v>
      </c>
      <c r="X70" s="20" t="s">
        <v>13</v>
      </c>
      <c r="Y70" s="20" t="s">
        <v>13</v>
      </c>
      <c r="Z70" s="21">
        <f t="shared" ref="Z70:Z98" si="11">SUM(W70:Y70)</f>
        <v>16420</v>
      </c>
    </row>
    <row r="71" spans="1:26" ht="12" x14ac:dyDescent="0.15">
      <c r="A71" s="5" t="s">
        <v>64</v>
      </c>
      <c r="B71" s="20" t="s">
        <v>13</v>
      </c>
      <c r="C71" s="20" t="s">
        <v>13</v>
      </c>
      <c r="D71" s="20" t="s">
        <v>13</v>
      </c>
      <c r="E71" s="20" t="s">
        <v>13</v>
      </c>
      <c r="F71" s="20" t="s">
        <v>13</v>
      </c>
      <c r="G71" s="20" t="s">
        <v>13</v>
      </c>
      <c r="H71" s="20" t="s">
        <v>13</v>
      </c>
      <c r="I71" s="20">
        <f t="shared" si="6"/>
        <v>0</v>
      </c>
      <c r="J71" s="20" t="s">
        <v>13</v>
      </c>
      <c r="K71" s="20">
        <f t="shared" si="7"/>
        <v>0</v>
      </c>
      <c r="L71" s="20" t="s">
        <v>13</v>
      </c>
      <c r="M71" s="20" t="s">
        <v>13</v>
      </c>
      <c r="N71" s="20">
        <f t="shared" si="8"/>
        <v>0</v>
      </c>
      <c r="O71" s="20" t="s">
        <v>13</v>
      </c>
      <c r="P71" s="20" t="s">
        <v>13</v>
      </c>
      <c r="Q71" s="20">
        <f t="shared" si="9"/>
        <v>0</v>
      </c>
      <c r="R71" s="20" t="s">
        <v>13</v>
      </c>
      <c r="S71" s="20" t="s">
        <v>13</v>
      </c>
      <c r="T71" s="20" t="s">
        <v>13</v>
      </c>
      <c r="U71" s="20" t="s">
        <v>13</v>
      </c>
      <c r="V71" s="20">
        <v>226</v>
      </c>
      <c r="W71" s="20">
        <f t="shared" si="10"/>
        <v>226</v>
      </c>
      <c r="X71" s="20" t="s">
        <v>13</v>
      </c>
      <c r="Y71" s="20" t="s">
        <v>13</v>
      </c>
      <c r="Z71" s="21">
        <f t="shared" si="11"/>
        <v>226</v>
      </c>
    </row>
    <row r="72" spans="1:26" ht="12" x14ac:dyDescent="0.15">
      <c r="A72" s="5" t="s">
        <v>65</v>
      </c>
      <c r="B72" s="20" t="s">
        <v>13</v>
      </c>
      <c r="C72" s="20" t="s">
        <v>13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>
        <f t="shared" si="6"/>
        <v>0</v>
      </c>
      <c r="J72" s="20" t="s">
        <v>13</v>
      </c>
      <c r="K72" s="20">
        <f t="shared" si="7"/>
        <v>0</v>
      </c>
      <c r="L72" s="20" t="s">
        <v>13</v>
      </c>
      <c r="M72" s="20" t="s">
        <v>13</v>
      </c>
      <c r="N72" s="20">
        <f t="shared" si="8"/>
        <v>0</v>
      </c>
      <c r="O72" s="20" t="s">
        <v>13</v>
      </c>
      <c r="P72" s="20" t="s">
        <v>13</v>
      </c>
      <c r="Q72" s="20">
        <f t="shared" si="9"/>
        <v>0</v>
      </c>
      <c r="R72" s="20" t="s">
        <v>13</v>
      </c>
      <c r="S72" s="20" t="s">
        <v>13</v>
      </c>
      <c r="T72" s="20" t="s">
        <v>13</v>
      </c>
      <c r="U72" s="20" t="s">
        <v>13</v>
      </c>
      <c r="V72" s="20">
        <v>1388</v>
      </c>
      <c r="W72" s="20">
        <f t="shared" si="10"/>
        <v>1388</v>
      </c>
      <c r="X72" s="20" t="s">
        <v>13</v>
      </c>
      <c r="Y72" s="20" t="s">
        <v>13</v>
      </c>
      <c r="Z72" s="21">
        <f t="shared" si="11"/>
        <v>1388</v>
      </c>
    </row>
    <row r="73" spans="1:26" ht="12" x14ac:dyDescent="0.15">
      <c r="A73" s="5" t="s">
        <v>66</v>
      </c>
      <c r="B73" s="20">
        <v>-133</v>
      </c>
      <c r="C73" s="20">
        <v>-22</v>
      </c>
      <c r="D73" s="20" t="s">
        <v>13</v>
      </c>
      <c r="E73" s="20">
        <v>-131</v>
      </c>
      <c r="F73" s="20" t="s">
        <v>13</v>
      </c>
      <c r="G73" s="20" t="s">
        <v>13</v>
      </c>
      <c r="H73" s="20" t="s">
        <v>13</v>
      </c>
      <c r="I73" s="20">
        <f t="shared" si="6"/>
        <v>-286</v>
      </c>
      <c r="J73" s="20" t="s">
        <v>13</v>
      </c>
      <c r="K73" s="20">
        <f t="shared" si="7"/>
        <v>-286</v>
      </c>
      <c r="L73" s="20" t="s">
        <v>13</v>
      </c>
      <c r="M73" s="20" t="s">
        <v>13</v>
      </c>
      <c r="N73" s="20">
        <f t="shared" si="8"/>
        <v>-286</v>
      </c>
      <c r="O73" s="20" t="s">
        <v>13</v>
      </c>
      <c r="P73" s="20" t="s">
        <v>13</v>
      </c>
      <c r="Q73" s="20">
        <f t="shared" si="9"/>
        <v>-286</v>
      </c>
      <c r="R73" s="20" t="s">
        <v>13</v>
      </c>
      <c r="S73" s="20" t="s">
        <v>13</v>
      </c>
      <c r="T73" s="20" t="s">
        <v>13</v>
      </c>
      <c r="U73" s="20" t="s">
        <v>13</v>
      </c>
      <c r="V73" s="20" t="s">
        <v>13</v>
      </c>
      <c r="W73" s="20">
        <f t="shared" si="10"/>
        <v>-286</v>
      </c>
      <c r="X73" s="20" t="s">
        <v>13</v>
      </c>
      <c r="Y73" s="20" t="s">
        <v>13</v>
      </c>
      <c r="Z73" s="21">
        <f t="shared" si="11"/>
        <v>-286</v>
      </c>
    </row>
    <row r="74" spans="1:26" ht="12" x14ac:dyDescent="0.15">
      <c r="A74" s="5" t="s">
        <v>67</v>
      </c>
      <c r="B74" s="20" t="s">
        <v>13</v>
      </c>
      <c r="C74" s="20" t="s">
        <v>13</v>
      </c>
      <c r="D74" s="20" t="s">
        <v>13</v>
      </c>
      <c r="E74" s="20" t="s">
        <v>13</v>
      </c>
      <c r="F74" s="20" t="s">
        <v>13</v>
      </c>
      <c r="G74" s="20" t="s">
        <v>13</v>
      </c>
      <c r="H74" s="20" t="s">
        <v>13</v>
      </c>
      <c r="I74" s="20">
        <f t="shared" si="6"/>
        <v>0</v>
      </c>
      <c r="J74" s="20" t="s">
        <v>13</v>
      </c>
      <c r="K74" s="20">
        <f t="shared" si="7"/>
        <v>0</v>
      </c>
      <c r="L74" s="20" t="s">
        <v>13</v>
      </c>
      <c r="M74" s="20" t="s">
        <v>13</v>
      </c>
      <c r="N74" s="20">
        <f t="shared" si="8"/>
        <v>0</v>
      </c>
      <c r="O74" s="20" t="s">
        <v>13</v>
      </c>
      <c r="P74" s="20" t="s">
        <v>13</v>
      </c>
      <c r="Q74" s="20">
        <f t="shared" si="9"/>
        <v>0</v>
      </c>
      <c r="R74" s="20" t="s">
        <v>13</v>
      </c>
      <c r="S74" s="20" t="s">
        <v>13</v>
      </c>
      <c r="T74" s="20" t="s">
        <v>13</v>
      </c>
      <c r="U74" s="20" t="s">
        <v>13</v>
      </c>
      <c r="V74" s="20" t="s">
        <v>13</v>
      </c>
      <c r="W74" s="20">
        <f t="shared" si="10"/>
        <v>0</v>
      </c>
      <c r="X74" s="20" t="s">
        <v>13</v>
      </c>
      <c r="Y74" s="20" t="s">
        <v>13</v>
      </c>
      <c r="Z74" s="21">
        <f t="shared" si="11"/>
        <v>0</v>
      </c>
    </row>
    <row r="75" spans="1:26" ht="12" x14ac:dyDescent="0.15">
      <c r="A75" s="5" t="s">
        <v>68</v>
      </c>
      <c r="B75" s="20">
        <v>13688662</v>
      </c>
      <c r="C75" s="20">
        <v>157362</v>
      </c>
      <c r="D75" s="20">
        <v>118391</v>
      </c>
      <c r="E75" s="20">
        <v>251995</v>
      </c>
      <c r="F75" s="20">
        <v>102</v>
      </c>
      <c r="G75" s="20">
        <v>2700</v>
      </c>
      <c r="H75" s="20">
        <v>1969</v>
      </c>
      <c r="I75" s="20">
        <f t="shared" si="6"/>
        <v>14221181</v>
      </c>
      <c r="J75" s="20" t="s">
        <v>13</v>
      </c>
      <c r="K75" s="20">
        <f t="shared" si="7"/>
        <v>14221181</v>
      </c>
      <c r="L75" s="20">
        <v>8221633</v>
      </c>
      <c r="M75" s="20">
        <v>2364512</v>
      </c>
      <c r="N75" s="20">
        <f t="shared" si="8"/>
        <v>24807326</v>
      </c>
      <c r="O75" s="20" t="s">
        <v>13</v>
      </c>
      <c r="P75" s="20">
        <v>-180432</v>
      </c>
      <c r="Q75" s="20">
        <f t="shared" si="9"/>
        <v>24626894</v>
      </c>
      <c r="R75" s="20">
        <v>77263</v>
      </c>
      <c r="S75" s="20">
        <v>38091</v>
      </c>
      <c r="T75" s="20">
        <v>55182</v>
      </c>
      <c r="U75" s="20">
        <v>16358</v>
      </c>
      <c r="V75" s="20">
        <v>63381</v>
      </c>
      <c r="W75" s="20">
        <f t="shared" si="10"/>
        <v>24877169</v>
      </c>
      <c r="X75" s="20" t="s">
        <v>13</v>
      </c>
      <c r="Y75" s="20">
        <v>-20000</v>
      </c>
      <c r="Z75" s="21">
        <f t="shared" si="11"/>
        <v>24857169</v>
      </c>
    </row>
    <row r="76" spans="1:26" ht="12" x14ac:dyDescent="0.15">
      <c r="A76" s="5" t="s">
        <v>69</v>
      </c>
      <c r="B76" s="20"/>
      <c r="C76" s="20"/>
      <c r="D76" s="20"/>
      <c r="E76" s="20"/>
      <c r="F76" s="20"/>
      <c r="G76" s="20"/>
      <c r="H76" s="20"/>
      <c r="I76" s="20">
        <f t="shared" si="6"/>
        <v>0</v>
      </c>
      <c r="J76" s="20"/>
      <c r="K76" s="20">
        <f t="shared" si="7"/>
        <v>0</v>
      </c>
      <c r="L76" s="20"/>
      <c r="M76" s="20"/>
      <c r="N76" s="20">
        <f t="shared" si="8"/>
        <v>0</v>
      </c>
      <c r="O76" s="20"/>
      <c r="P76" s="20"/>
      <c r="Q76" s="20">
        <f t="shared" si="9"/>
        <v>0</v>
      </c>
      <c r="R76" s="20"/>
      <c r="S76" s="20"/>
      <c r="T76" s="20"/>
      <c r="U76" s="20"/>
      <c r="V76" s="20"/>
      <c r="W76" s="20">
        <f t="shared" si="10"/>
        <v>0</v>
      </c>
      <c r="X76" s="20"/>
      <c r="Y76" s="20"/>
      <c r="Z76" s="21">
        <f t="shared" si="11"/>
        <v>0</v>
      </c>
    </row>
    <row r="77" spans="1:26" ht="12" x14ac:dyDescent="0.15">
      <c r="A77" s="5" t="s">
        <v>70</v>
      </c>
      <c r="B77" s="20">
        <v>5220526</v>
      </c>
      <c r="C77" s="20" t="s">
        <v>13</v>
      </c>
      <c r="D77" s="20">
        <v>11707</v>
      </c>
      <c r="E77" s="20" t="s">
        <v>13</v>
      </c>
      <c r="F77" s="20" t="s">
        <v>13</v>
      </c>
      <c r="G77" s="20">
        <v>6390</v>
      </c>
      <c r="H77" s="20" t="s">
        <v>13</v>
      </c>
      <c r="I77" s="20">
        <f t="shared" si="6"/>
        <v>5238623</v>
      </c>
      <c r="J77" s="20" t="s">
        <v>13</v>
      </c>
      <c r="K77" s="20">
        <f t="shared" si="7"/>
        <v>5238623</v>
      </c>
      <c r="L77" s="20">
        <v>7655140</v>
      </c>
      <c r="M77" s="20">
        <v>1830188</v>
      </c>
      <c r="N77" s="20">
        <f t="shared" si="8"/>
        <v>14723951</v>
      </c>
      <c r="O77" s="20" t="s">
        <v>13</v>
      </c>
      <c r="P77" s="20" t="s">
        <v>13</v>
      </c>
      <c r="Q77" s="20">
        <f t="shared" si="9"/>
        <v>14723951</v>
      </c>
      <c r="R77" s="20">
        <v>47281</v>
      </c>
      <c r="S77" s="20" t="s">
        <v>13</v>
      </c>
      <c r="T77" s="20">
        <v>4175</v>
      </c>
      <c r="U77" s="20" t="s">
        <v>13</v>
      </c>
      <c r="V77" s="20" t="s">
        <v>13</v>
      </c>
      <c r="W77" s="20">
        <f t="shared" si="10"/>
        <v>14775407</v>
      </c>
      <c r="X77" s="20" t="s">
        <v>13</v>
      </c>
      <c r="Y77" s="20" t="s">
        <v>13</v>
      </c>
      <c r="Z77" s="21">
        <f t="shared" si="11"/>
        <v>14775407</v>
      </c>
    </row>
    <row r="78" spans="1:26" ht="12" x14ac:dyDescent="0.15">
      <c r="A78" s="5" t="s">
        <v>71</v>
      </c>
      <c r="B78" s="20">
        <v>4309912</v>
      </c>
      <c r="C78" s="20" t="s">
        <v>13</v>
      </c>
      <c r="D78" s="20">
        <v>11707</v>
      </c>
      <c r="E78" s="20" t="s">
        <v>13</v>
      </c>
      <c r="F78" s="20" t="s">
        <v>13</v>
      </c>
      <c r="G78" s="20">
        <v>6390</v>
      </c>
      <c r="H78" s="20" t="s">
        <v>13</v>
      </c>
      <c r="I78" s="20">
        <f t="shared" si="6"/>
        <v>4328009</v>
      </c>
      <c r="J78" s="20" t="s">
        <v>13</v>
      </c>
      <c r="K78" s="20">
        <f t="shared" si="7"/>
        <v>4328009</v>
      </c>
      <c r="L78" s="20">
        <v>2692928</v>
      </c>
      <c r="M78" s="20">
        <v>777247</v>
      </c>
      <c r="N78" s="20">
        <f t="shared" si="8"/>
        <v>7798184</v>
      </c>
      <c r="O78" s="20" t="s">
        <v>13</v>
      </c>
      <c r="P78" s="20" t="s">
        <v>13</v>
      </c>
      <c r="Q78" s="20">
        <f t="shared" si="9"/>
        <v>7798184</v>
      </c>
      <c r="R78" s="20">
        <v>41138</v>
      </c>
      <c r="S78" s="20" t="s">
        <v>13</v>
      </c>
      <c r="T78" s="20" t="s">
        <v>13</v>
      </c>
      <c r="U78" s="20" t="s">
        <v>13</v>
      </c>
      <c r="V78" s="20" t="s">
        <v>13</v>
      </c>
      <c r="W78" s="20">
        <f t="shared" si="10"/>
        <v>7839322</v>
      </c>
      <c r="X78" s="20" t="s">
        <v>13</v>
      </c>
      <c r="Y78" s="20" t="s">
        <v>13</v>
      </c>
      <c r="Z78" s="21">
        <f t="shared" si="11"/>
        <v>7839322</v>
      </c>
    </row>
    <row r="79" spans="1:26" ht="12" x14ac:dyDescent="0.15">
      <c r="A79" s="5" t="s">
        <v>72</v>
      </c>
      <c r="B79" s="20" t="s">
        <v>13</v>
      </c>
      <c r="C79" s="20" t="s">
        <v>13</v>
      </c>
      <c r="D79" s="20" t="s">
        <v>13</v>
      </c>
      <c r="E79" s="20" t="s">
        <v>13</v>
      </c>
      <c r="F79" s="20" t="s">
        <v>13</v>
      </c>
      <c r="G79" s="20" t="s">
        <v>13</v>
      </c>
      <c r="H79" s="20" t="s">
        <v>13</v>
      </c>
      <c r="I79" s="20">
        <f t="shared" si="6"/>
        <v>0</v>
      </c>
      <c r="J79" s="20" t="s">
        <v>13</v>
      </c>
      <c r="K79" s="20">
        <f t="shared" si="7"/>
        <v>0</v>
      </c>
      <c r="L79" s="20" t="s">
        <v>13</v>
      </c>
      <c r="M79" s="20" t="s">
        <v>13</v>
      </c>
      <c r="N79" s="20">
        <f t="shared" si="8"/>
        <v>0</v>
      </c>
      <c r="O79" s="20" t="s">
        <v>13</v>
      </c>
      <c r="P79" s="20" t="s">
        <v>13</v>
      </c>
      <c r="Q79" s="20">
        <f t="shared" si="9"/>
        <v>0</v>
      </c>
      <c r="R79" s="20" t="s">
        <v>13</v>
      </c>
      <c r="S79" s="20" t="s">
        <v>13</v>
      </c>
      <c r="T79" s="20" t="s">
        <v>13</v>
      </c>
      <c r="U79" s="20" t="s">
        <v>13</v>
      </c>
      <c r="V79" s="20" t="s">
        <v>13</v>
      </c>
      <c r="W79" s="20">
        <f t="shared" si="10"/>
        <v>0</v>
      </c>
      <c r="X79" s="20" t="s">
        <v>13</v>
      </c>
      <c r="Y79" s="20" t="s">
        <v>13</v>
      </c>
      <c r="Z79" s="21">
        <f t="shared" si="11"/>
        <v>0</v>
      </c>
    </row>
    <row r="80" spans="1:26" ht="12" x14ac:dyDescent="0.15">
      <c r="A80" s="5" t="s">
        <v>73</v>
      </c>
      <c r="B80" s="20">
        <v>910614</v>
      </c>
      <c r="C80" s="20" t="s">
        <v>13</v>
      </c>
      <c r="D80" s="20" t="s">
        <v>13</v>
      </c>
      <c r="E80" s="20" t="s">
        <v>13</v>
      </c>
      <c r="F80" s="20" t="s">
        <v>13</v>
      </c>
      <c r="G80" s="20" t="s">
        <v>13</v>
      </c>
      <c r="H80" s="20" t="s">
        <v>13</v>
      </c>
      <c r="I80" s="20">
        <f t="shared" si="6"/>
        <v>910614</v>
      </c>
      <c r="J80" s="20" t="s">
        <v>13</v>
      </c>
      <c r="K80" s="20">
        <f t="shared" si="7"/>
        <v>910614</v>
      </c>
      <c r="L80" s="20" t="s">
        <v>13</v>
      </c>
      <c r="M80" s="20" t="s">
        <v>13</v>
      </c>
      <c r="N80" s="20">
        <f t="shared" si="8"/>
        <v>910614</v>
      </c>
      <c r="O80" s="20" t="s">
        <v>13</v>
      </c>
      <c r="P80" s="20" t="s">
        <v>13</v>
      </c>
      <c r="Q80" s="20">
        <f t="shared" si="9"/>
        <v>910614</v>
      </c>
      <c r="R80" s="20">
        <v>6050</v>
      </c>
      <c r="S80" s="20" t="s">
        <v>13</v>
      </c>
      <c r="T80" s="20">
        <v>4175</v>
      </c>
      <c r="U80" s="20" t="s">
        <v>13</v>
      </c>
      <c r="V80" s="20" t="s">
        <v>13</v>
      </c>
      <c r="W80" s="20">
        <f t="shared" si="10"/>
        <v>920839</v>
      </c>
      <c r="X80" s="20" t="s">
        <v>13</v>
      </c>
      <c r="Y80" s="20" t="s">
        <v>13</v>
      </c>
      <c r="Z80" s="21">
        <f t="shared" si="11"/>
        <v>920839</v>
      </c>
    </row>
    <row r="81" spans="1:26" ht="12" x14ac:dyDescent="0.15">
      <c r="A81" s="5" t="s">
        <v>74</v>
      </c>
      <c r="B81" s="20" t="s">
        <v>13</v>
      </c>
      <c r="C81" s="20" t="s">
        <v>13</v>
      </c>
      <c r="D81" s="20" t="s">
        <v>13</v>
      </c>
      <c r="E81" s="20" t="s">
        <v>13</v>
      </c>
      <c r="F81" s="20" t="s">
        <v>13</v>
      </c>
      <c r="G81" s="20" t="s">
        <v>13</v>
      </c>
      <c r="H81" s="20" t="s">
        <v>13</v>
      </c>
      <c r="I81" s="20">
        <f t="shared" si="6"/>
        <v>0</v>
      </c>
      <c r="J81" s="20" t="s">
        <v>13</v>
      </c>
      <c r="K81" s="20">
        <f t="shared" si="7"/>
        <v>0</v>
      </c>
      <c r="L81" s="20" t="s">
        <v>13</v>
      </c>
      <c r="M81" s="20" t="s">
        <v>13</v>
      </c>
      <c r="N81" s="20">
        <f t="shared" si="8"/>
        <v>0</v>
      </c>
      <c r="O81" s="20" t="s">
        <v>13</v>
      </c>
      <c r="P81" s="20" t="s">
        <v>13</v>
      </c>
      <c r="Q81" s="20">
        <f t="shared" si="9"/>
        <v>0</v>
      </c>
      <c r="R81" s="20" t="s">
        <v>13</v>
      </c>
      <c r="S81" s="20" t="s">
        <v>13</v>
      </c>
      <c r="T81" s="20" t="s">
        <v>13</v>
      </c>
      <c r="U81" s="20" t="s">
        <v>13</v>
      </c>
      <c r="V81" s="20" t="s">
        <v>13</v>
      </c>
      <c r="W81" s="20">
        <f t="shared" si="10"/>
        <v>0</v>
      </c>
      <c r="X81" s="20" t="s">
        <v>13</v>
      </c>
      <c r="Y81" s="20" t="s">
        <v>13</v>
      </c>
      <c r="Z81" s="21">
        <f t="shared" si="11"/>
        <v>0</v>
      </c>
    </row>
    <row r="82" spans="1:26" ht="12" x14ac:dyDescent="0.15">
      <c r="A82" s="5" t="s">
        <v>65</v>
      </c>
      <c r="B82" s="20" t="s">
        <v>13</v>
      </c>
      <c r="C82" s="20" t="s">
        <v>13</v>
      </c>
      <c r="D82" s="20" t="s">
        <v>13</v>
      </c>
      <c r="E82" s="20" t="s">
        <v>13</v>
      </c>
      <c r="F82" s="20" t="s">
        <v>13</v>
      </c>
      <c r="G82" s="20" t="s">
        <v>13</v>
      </c>
      <c r="H82" s="20" t="s">
        <v>13</v>
      </c>
      <c r="I82" s="20">
        <f t="shared" si="6"/>
        <v>0</v>
      </c>
      <c r="J82" s="20" t="s">
        <v>13</v>
      </c>
      <c r="K82" s="20">
        <f t="shared" si="7"/>
        <v>0</v>
      </c>
      <c r="L82" s="20">
        <v>4962212</v>
      </c>
      <c r="M82" s="20">
        <v>1052941</v>
      </c>
      <c r="N82" s="20">
        <f t="shared" si="8"/>
        <v>6015153</v>
      </c>
      <c r="O82" s="20" t="s">
        <v>13</v>
      </c>
      <c r="P82" s="20" t="s">
        <v>13</v>
      </c>
      <c r="Q82" s="20">
        <f t="shared" si="9"/>
        <v>6015153</v>
      </c>
      <c r="R82" s="20">
        <v>94</v>
      </c>
      <c r="S82" s="20" t="s">
        <v>13</v>
      </c>
      <c r="T82" s="20" t="s">
        <v>13</v>
      </c>
      <c r="U82" s="20" t="s">
        <v>13</v>
      </c>
      <c r="V82" s="20" t="s">
        <v>13</v>
      </c>
      <c r="W82" s="20">
        <f t="shared" si="10"/>
        <v>6015247</v>
      </c>
      <c r="X82" s="20" t="s">
        <v>13</v>
      </c>
      <c r="Y82" s="20" t="s">
        <v>13</v>
      </c>
      <c r="Z82" s="21">
        <f t="shared" si="11"/>
        <v>6015247</v>
      </c>
    </row>
    <row r="83" spans="1:26" ht="12" x14ac:dyDescent="0.15">
      <c r="A83" s="5" t="s">
        <v>75</v>
      </c>
      <c r="B83" s="20">
        <v>642285</v>
      </c>
      <c r="C83" s="20" t="s">
        <v>13</v>
      </c>
      <c r="D83" s="20">
        <v>8415</v>
      </c>
      <c r="E83" s="20">
        <v>2727</v>
      </c>
      <c r="F83" s="20" t="s">
        <v>13</v>
      </c>
      <c r="G83" s="20">
        <v>2130</v>
      </c>
      <c r="H83" s="20" t="s">
        <v>13</v>
      </c>
      <c r="I83" s="20">
        <f t="shared" si="6"/>
        <v>655557</v>
      </c>
      <c r="J83" s="20" t="s">
        <v>13</v>
      </c>
      <c r="K83" s="20">
        <f t="shared" si="7"/>
        <v>655557</v>
      </c>
      <c r="L83" s="20">
        <v>312110</v>
      </c>
      <c r="M83" s="20">
        <v>99015</v>
      </c>
      <c r="N83" s="20">
        <f t="shared" si="8"/>
        <v>1066682</v>
      </c>
      <c r="O83" s="20" t="s">
        <v>13</v>
      </c>
      <c r="P83" s="20" t="s">
        <v>13</v>
      </c>
      <c r="Q83" s="20">
        <f t="shared" si="9"/>
        <v>1066682</v>
      </c>
      <c r="R83" s="20">
        <v>4528</v>
      </c>
      <c r="S83" s="20">
        <v>15</v>
      </c>
      <c r="T83" s="20">
        <v>132</v>
      </c>
      <c r="U83" s="20" t="s">
        <v>13</v>
      </c>
      <c r="V83" s="20">
        <v>32681</v>
      </c>
      <c r="W83" s="20">
        <f t="shared" si="10"/>
        <v>1104038</v>
      </c>
      <c r="X83" s="20" t="s">
        <v>13</v>
      </c>
      <c r="Y83" s="20" t="s">
        <v>13</v>
      </c>
      <c r="Z83" s="21">
        <f t="shared" si="11"/>
        <v>1104038</v>
      </c>
    </row>
    <row r="84" spans="1:26" ht="12" x14ac:dyDescent="0.15">
      <c r="A84" s="5" t="s">
        <v>76</v>
      </c>
      <c r="B84" s="20">
        <v>577517</v>
      </c>
      <c r="C84" s="20" t="s">
        <v>13</v>
      </c>
      <c r="D84" s="20">
        <v>5528</v>
      </c>
      <c r="E84" s="20" t="s">
        <v>13</v>
      </c>
      <c r="F84" s="20" t="s">
        <v>13</v>
      </c>
      <c r="G84" s="20">
        <v>2130</v>
      </c>
      <c r="H84" s="20" t="s">
        <v>13</v>
      </c>
      <c r="I84" s="20">
        <f t="shared" si="6"/>
        <v>585175</v>
      </c>
      <c r="J84" s="20" t="s">
        <v>13</v>
      </c>
      <c r="K84" s="20">
        <f t="shared" si="7"/>
        <v>585175</v>
      </c>
      <c r="L84" s="20">
        <v>307500</v>
      </c>
      <c r="M84" s="20">
        <v>93000</v>
      </c>
      <c r="N84" s="20">
        <f t="shared" si="8"/>
        <v>985675</v>
      </c>
      <c r="O84" s="20" t="s">
        <v>13</v>
      </c>
      <c r="P84" s="20" t="s">
        <v>13</v>
      </c>
      <c r="Q84" s="20">
        <f t="shared" si="9"/>
        <v>985675</v>
      </c>
      <c r="R84" s="20">
        <v>3839</v>
      </c>
      <c r="S84" s="20" t="s">
        <v>13</v>
      </c>
      <c r="T84" s="20" t="s">
        <v>13</v>
      </c>
      <c r="U84" s="20" t="s">
        <v>13</v>
      </c>
      <c r="V84" s="20" t="s">
        <v>13</v>
      </c>
      <c r="W84" s="20">
        <f t="shared" si="10"/>
        <v>989514</v>
      </c>
      <c r="X84" s="20" t="s">
        <v>13</v>
      </c>
      <c r="Y84" s="20" t="s">
        <v>13</v>
      </c>
      <c r="Z84" s="21">
        <f t="shared" si="11"/>
        <v>989514</v>
      </c>
    </row>
    <row r="85" spans="1:26" ht="12" x14ac:dyDescent="0.15">
      <c r="A85" s="5" t="s">
        <v>77</v>
      </c>
      <c r="B85" s="20" t="s">
        <v>13</v>
      </c>
      <c r="C85" s="20" t="s">
        <v>13</v>
      </c>
      <c r="D85" s="20" t="s">
        <v>13</v>
      </c>
      <c r="E85" s="20" t="s">
        <v>13</v>
      </c>
      <c r="F85" s="20" t="s">
        <v>13</v>
      </c>
      <c r="G85" s="20" t="s">
        <v>13</v>
      </c>
      <c r="H85" s="20" t="s">
        <v>13</v>
      </c>
      <c r="I85" s="20">
        <f t="shared" si="6"/>
        <v>0</v>
      </c>
      <c r="J85" s="20" t="s">
        <v>13</v>
      </c>
      <c r="K85" s="20">
        <f t="shared" si="7"/>
        <v>0</v>
      </c>
      <c r="L85" s="20">
        <v>4323</v>
      </c>
      <c r="M85" s="20">
        <v>5553</v>
      </c>
      <c r="N85" s="20">
        <f t="shared" si="8"/>
        <v>9876</v>
      </c>
      <c r="O85" s="20" t="s">
        <v>13</v>
      </c>
      <c r="P85" s="20" t="s">
        <v>13</v>
      </c>
      <c r="Q85" s="20">
        <f t="shared" si="9"/>
        <v>9876</v>
      </c>
      <c r="R85" s="20" t="s">
        <v>13</v>
      </c>
      <c r="S85" s="20" t="s">
        <v>13</v>
      </c>
      <c r="T85" s="20" t="s">
        <v>13</v>
      </c>
      <c r="U85" s="20" t="s">
        <v>13</v>
      </c>
      <c r="V85" s="20">
        <v>29948</v>
      </c>
      <c r="W85" s="20">
        <f t="shared" si="10"/>
        <v>39824</v>
      </c>
      <c r="X85" s="20" t="s">
        <v>13</v>
      </c>
      <c r="Y85" s="20" t="s">
        <v>13</v>
      </c>
      <c r="Z85" s="21">
        <f t="shared" si="11"/>
        <v>39824</v>
      </c>
    </row>
    <row r="86" spans="1:26" ht="12" x14ac:dyDescent="0.15">
      <c r="A86" s="5" t="s">
        <v>78</v>
      </c>
      <c r="B86" s="20" t="s">
        <v>13</v>
      </c>
      <c r="C86" s="20" t="s">
        <v>13</v>
      </c>
      <c r="D86" s="20" t="s">
        <v>13</v>
      </c>
      <c r="E86" s="20" t="s">
        <v>13</v>
      </c>
      <c r="F86" s="20" t="s">
        <v>13</v>
      </c>
      <c r="G86" s="20" t="s">
        <v>13</v>
      </c>
      <c r="H86" s="20" t="s">
        <v>13</v>
      </c>
      <c r="I86" s="20">
        <f t="shared" si="6"/>
        <v>0</v>
      </c>
      <c r="J86" s="20" t="s">
        <v>13</v>
      </c>
      <c r="K86" s="20">
        <f t="shared" si="7"/>
        <v>0</v>
      </c>
      <c r="L86" s="20" t="s">
        <v>13</v>
      </c>
      <c r="M86" s="20" t="s">
        <v>13</v>
      </c>
      <c r="N86" s="20">
        <f t="shared" si="8"/>
        <v>0</v>
      </c>
      <c r="O86" s="20" t="s">
        <v>13</v>
      </c>
      <c r="P86" s="20" t="s">
        <v>13</v>
      </c>
      <c r="Q86" s="20">
        <f t="shared" si="9"/>
        <v>0</v>
      </c>
      <c r="R86" s="20" t="s">
        <v>13</v>
      </c>
      <c r="S86" s="20" t="s">
        <v>13</v>
      </c>
      <c r="T86" s="20" t="s">
        <v>13</v>
      </c>
      <c r="U86" s="20" t="s">
        <v>13</v>
      </c>
      <c r="V86" s="20" t="s">
        <v>13</v>
      </c>
      <c r="W86" s="20">
        <f t="shared" si="10"/>
        <v>0</v>
      </c>
      <c r="X86" s="20" t="s">
        <v>13</v>
      </c>
      <c r="Y86" s="20" t="s">
        <v>13</v>
      </c>
      <c r="Z86" s="21">
        <f t="shared" si="11"/>
        <v>0</v>
      </c>
    </row>
    <row r="87" spans="1:26" ht="12" x14ac:dyDescent="0.15">
      <c r="A87" s="5" t="s">
        <v>79</v>
      </c>
      <c r="B87" s="20" t="s">
        <v>13</v>
      </c>
      <c r="C87" s="20" t="s">
        <v>13</v>
      </c>
      <c r="D87" s="20" t="s">
        <v>13</v>
      </c>
      <c r="E87" s="20" t="s">
        <v>13</v>
      </c>
      <c r="F87" s="20" t="s">
        <v>13</v>
      </c>
      <c r="G87" s="20" t="s">
        <v>13</v>
      </c>
      <c r="H87" s="20" t="s">
        <v>13</v>
      </c>
      <c r="I87" s="20">
        <f t="shared" si="6"/>
        <v>0</v>
      </c>
      <c r="J87" s="20" t="s">
        <v>13</v>
      </c>
      <c r="K87" s="20">
        <f t="shared" si="7"/>
        <v>0</v>
      </c>
      <c r="L87" s="20" t="s">
        <v>13</v>
      </c>
      <c r="M87" s="20" t="s">
        <v>13</v>
      </c>
      <c r="N87" s="20">
        <f t="shared" si="8"/>
        <v>0</v>
      </c>
      <c r="O87" s="20" t="s">
        <v>13</v>
      </c>
      <c r="P87" s="20" t="s">
        <v>13</v>
      </c>
      <c r="Q87" s="20">
        <f t="shared" si="9"/>
        <v>0</v>
      </c>
      <c r="R87" s="20" t="s">
        <v>13</v>
      </c>
      <c r="S87" s="20" t="s">
        <v>13</v>
      </c>
      <c r="T87" s="20" t="s">
        <v>13</v>
      </c>
      <c r="U87" s="20" t="s">
        <v>13</v>
      </c>
      <c r="V87" s="20" t="s">
        <v>13</v>
      </c>
      <c r="W87" s="20">
        <f t="shared" si="10"/>
        <v>0</v>
      </c>
      <c r="X87" s="20" t="s">
        <v>13</v>
      </c>
      <c r="Y87" s="20" t="s">
        <v>13</v>
      </c>
      <c r="Z87" s="21">
        <f t="shared" si="11"/>
        <v>0</v>
      </c>
    </row>
    <row r="88" spans="1:26" ht="12" x14ac:dyDescent="0.15">
      <c r="A88" s="5" t="s">
        <v>80</v>
      </c>
      <c r="B88" s="20" t="s">
        <v>13</v>
      </c>
      <c r="C88" s="20" t="s">
        <v>13</v>
      </c>
      <c r="D88" s="20" t="s">
        <v>13</v>
      </c>
      <c r="E88" s="20" t="s">
        <v>13</v>
      </c>
      <c r="F88" s="20" t="s">
        <v>13</v>
      </c>
      <c r="G88" s="20" t="s">
        <v>13</v>
      </c>
      <c r="H88" s="20" t="s">
        <v>13</v>
      </c>
      <c r="I88" s="20">
        <f t="shared" si="6"/>
        <v>0</v>
      </c>
      <c r="J88" s="20" t="s">
        <v>13</v>
      </c>
      <c r="K88" s="20">
        <f t="shared" si="7"/>
        <v>0</v>
      </c>
      <c r="L88" s="20" t="s">
        <v>13</v>
      </c>
      <c r="M88" s="20" t="s">
        <v>13</v>
      </c>
      <c r="N88" s="20">
        <f t="shared" si="8"/>
        <v>0</v>
      </c>
      <c r="O88" s="20" t="s">
        <v>13</v>
      </c>
      <c r="P88" s="20" t="s">
        <v>13</v>
      </c>
      <c r="Q88" s="20">
        <f t="shared" si="9"/>
        <v>0</v>
      </c>
      <c r="R88" s="20" t="s">
        <v>13</v>
      </c>
      <c r="S88" s="20" t="s">
        <v>13</v>
      </c>
      <c r="T88" s="20" t="s">
        <v>13</v>
      </c>
      <c r="U88" s="20" t="s">
        <v>13</v>
      </c>
      <c r="V88" s="20" t="s">
        <v>13</v>
      </c>
      <c r="W88" s="20">
        <f t="shared" si="10"/>
        <v>0</v>
      </c>
      <c r="X88" s="20" t="s">
        <v>13</v>
      </c>
      <c r="Y88" s="20" t="s">
        <v>13</v>
      </c>
      <c r="Z88" s="21">
        <f t="shared" si="11"/>
        <v>0</v>
      </c>
    </row>
    <row r="89" spans="1:26" ht="12" x14ac:dyDescent="0.15">
      <c r="A89" s="5" t="s">
        <v>81</v>
      </c>
      <c r="B89" s="20">
        <v>48378</v>
      </c>
      <c r="C89" s="20" t="s">
        <v>13</v>
      </c>
      <c r="D89" s="20">
        <v>2887</v>
      </c>
      <c r="E89" s="20">
        <v>2727</v>
      </c>
      <c r="F89" s="20" t="s">
        <v>13</v>
      </c>
      <c r="G89" s="20" t="s">
        <v>13</v>
      </c>
      <c r="H89" s="20" t="s">
        <v>13</v>
      </c>
      <c r="I89" s="20">
        <f t="shared" si="6"/>
        <v>53992</v>
      </c>
      <c r="J89" s="20" t="s">
        <v>13</v>
      </c>
      <c r="K89" s="20">
        <f t="shared" si="7"/>
        <v>53992</v>
      </c>
      <c r="L89" s="20">
        <v>287</v>
      </c>
      <c r="M89" s="20">
        <v>462</v>
      </c>
      <c r="N89" s="20">
        <f t="shared" si="8"/>
        <v>54741</v>
      </c>
      <c r="O89" s="20" t="s">
        <v>13</v>
      </c>
      <c r="P89" s="20" t="s">
        <v>13</v>
      </c>
      <c r="Q89" s="20">
        <f t="shared" si="9"/>
        <v>54741</v>
      </c>
      <c r="R89" s="20">
        <v>566</v>
      </c>
      <c r="S89" s="20" t="s">
        <v>13</v>
      </c>
      <c r="T89" s="20">
        <v>105</v>
      </c>
      <c r="U89" s="20" t="s">
        <v>13</v>
      </c>
      <c r="V89" s="20" t="s">
        <v>13</v>
      </c>
      <c r="W89" s="20">
        <f t="shared" si="10"/>
        <v>55412</v>
      </c>
      <c r="X89" s="20" t="s">
        <v>13</v>
      </c>
      <c r="Y89" s="20" t="s">
        <v>13</v>
      </c>
      <c r="Z89" s="21">
        <f t="shared" si="11"/>
        <v>55412</v>
      </c>
    </row>
    <row r="90" spans="1:26" ht="12" x14ac:dyDescent="0.15">
      <c r="A90" s="5" t="s">
        <v>82</v>
      </c>
      <c r="B90" s="20">
        <v>16390</v>
      </c>
      <c r="C90" s="20" t="s">
        <v>13</v>
      </c>
      <c r="D90" s="20" t="s">
        <v>13</v>
      </c>
      <c r="E90" s="20" t="s">
        <v>13</v>
      </c>
      <c r="F90" s="20" t="s">
        <v>13</v>
      </c>
      <c r="G90" s="20" t="s">
        <v>13</v>
      </c>
      <c r="H90" s="20" t="s">
        <v>13</v>
      </c>
      <c r="I90" s="20">
        <f t="shared" si="6"/>
        <v>16390</v>
      </c>
      <c r="J90" s="20" t="s">
        <v>13</v>
      </c>
      <c r="K90" s="20">
        <f t="shared" si="7"/>
        <v>16390</v>
      </c>
      <c r="L90" s="20" t="s">
        <v>13</v>
      </c>
      <c r="M90" s="20" t="s">
        <v>13</v>
      </c>
      <c r="N90" s="20">
        <f t="shared" si="8"/>
        <v>16390</v>
      </c>
      <c r="O90" s="20" t="s">
        <v>13</v>
      </c>
      <c r="P90" s="20" t="s">
        <v>13</v>
      </c>
      <c r="Q90" s="20">
        <f t="shared" si="9"/>
        <v>16390</v>
      </c>
      <c r="R90" s="20">
        <v>50</v>
      </c>
      <c r="S90" s="20">
        <v>15</v>
      </c>
      <c r="T90" s="20">
        <v>27</v>
      </c>
      <c r="U90" s="20" t="s">
        <v>13</v>
      </c>
      <c r="V90" s="20">
        <v>873</v>
      </c>
      <c r="W90" s="20">
        <f t="shared" si="10"/>
        <v>17355</v>
      </c>
      <c r="X90" s="20" t="s">
        <v>13</v>
      </c>
      <c r="Y90" s="20" t="s">
        <v>13</v>
      </c>
      <c r="Z90" s="21">
        <f t="shared" si="11"/>
        <v>17355</v>
      </c>
    </row>
    <row r="91" spans="1:26" ht="12" x14ac:dyDescent="0.15">
      <c r="A91" s="5" t="s">
        <v>65</v>
      </c>
      <c r="B91" s="20" t="s">
        <v>13</v>
      </c>
      <c r="C91" s="20" t="s">
        <v>13</v>
      </c>
      <c r="D91" s="20" t="s">
        <v>13</v>
      </c>
      <c r="E91" s="20" t="s">
        <v>13</v>
      </c>
      <c r="F91" s="20" t="s">
        <v>13</v>
      </c>
      <c r="G91" s="20" t="s">
        <v>13</v>
      </c>
      <c r="H91" s="20" t="s">
        <v>13</v>
      </c>
      <c r="I91" s="20">
        <f t="shared" si="6"/>
        <v>0</v>
      </c>
      <c r="J91" s="20" t="s">
        <v>13</v>
      </c>
      <c r="K91" s="20">
        <f t="shared" si="7"/>
        <v>0</v>
      </c>
      <c r="L91" s="20" t="s">
        <v>13</v>
      </c>
      <c r="M91" s="20" t="s">
        <v>13</v>
      </c>
      <c r="N91" s="20">
        <f t="shared" si="8"/>
        <v>0</v>
      </c>
      <c r="O91" s="20" t="s">
        <v>13</v>
      </c>
      <c r="P91" s="20" t="s">
        <v>13</v>
      </c>
      <c r="Q91" s="20">
        <f t="shared" si="9"/>
        <v>0</v>
      </c>
      <c r="R91" s="20">
        <v>73</v>
      </c>
      <c r="S91" s="20" t="s">
        <v>13</v>
      </c>
      <c r="T91" s="20" t="s">
        <v>13</v>
      </c>
      <c r="U91" s="20" t="s">
        <v>13</v>
      </c>
      <c r="V91" s="20">
        <v>1860</v>
      </c>
      <c r="W91" s="20">
        <f t="shared" si="10"/>
        <v>1933</v>
      </c>
      <c r="X91" s="20" t="s">
        <v>13</v>
      </c>
      <c r="Y91" s="20" t="s">
        <v>13</v>
      </c>
      <c r="Z91" s="21">
        <f t="shared" si="11"/>
        <v>1933</v>
      </c>
    </row>
    <row r="92" spans="1:26" ht="12" x14ac:dyDescent="0.15">
      <c r="A92" s="5" t="s">
        <v>83</v>
      </c>
      <c r="B92" s="20">
        <v>5862812</v>
      </c>
      <c r="C92" s="20" t="s">
        <v>13</v>
      </c>
      <c r="D92" s="20">
        <v>20122</v>
      </c>
      <c r="E92" s="20">
        <v>2727</v>
      </c>
      <c r="F92" s="20" t="s">
        <v>13</v>
      </c>
      <c r="G92" s="20">
        <v>8520</v>
      </c>
      <c r="H92" s="20" t="s">
        <v>13</v>
      </c>
      <c r="I92" s="20">
        <f t="shared" si="6"/>
        <v>5894181</v>
      </c>
      <c r="J92" s="20" t="s">
        <v>13</v>
      </c>
      <c r="K92" s="20">
        <f t="shared" si="7"/>
        <v>5894181</v>
      </c>
      <c r="L92" s="20">
        <v>7967250</v>
      </c>
      <c r="M92" s="20">
        <v>1929203</v>
      </c>
      <c r="N92" s="20">
        <f t="shared" si="8"/>
        <v>15790634</v>
      </c>
      <c r="O92" s="20" t="s">
        <v>13</v>
      </c>
      <c r="P92" s="20" t="s">
        <v>13</v>
      </c>
      <c r="Q92" s="20">
        <f t="shared" si="9"/>
        <v>15790634</v>
      </c>
      <c r="R92" s="20">
        <v>51809</v>
      </c>
      <c r="S92" s="20">
        <v>15</v>
      </c>
      <c r="T92" s="20">
        <v>4307</v>
      </c>
      <c r="U92" s="20" t="s">
        <v>13</v>
      </c>
      <c r="V92" s="20">
        <v>32681</v>
      </c>
      <c r="W92" s="20">
        <f t="shared" si="10"/>
        <v>15879446</v>
      </c>
      <c r="X92" s="20" t="s">
        <v>13</v>
      </c>
      <c r="Y92" s="20" t="s">
        <v>13</v>
      </c>
      <c r="Z92" s="21">
        <f t="shared" si="11"/>
        <v>15879446</v>
      </c>
    </row>
    <row r="93" spans="1:26" ht="12" x14ac:dyDescent="0.15">
      <c r="A93" s="5" t="s">
        <v>84</v>
      </c>
      <c r="B93" s="20"/>
      <c r="C93" s="20"/>
      <c r="D93" s="20"/>
      <c r="E93" s="20"/>
      <c r="F93" s="20"/>
      <c r="G93" s="20"/>
      <c r="H93" s="20"/>
      <c r="I93" s="20">
        <f t="shared" si="6"/>
        <v>0</v>
      </c>
      <c r="J93" s="20"/>
      <c r="K93" s="20">
        <f t="shared" si="7"/>
        <v>0</v>
      </c>
      <c r="L93" s="20"/>
      <c r="M93" s="20"/>
      <c r="N93" s="20">
        <f t="shared" si="8"/>
        <v>0</v>
      </c>
      <c r="O93" s="20"/>
      <c r="P93" s="20"/>
      <c r="Q93" s="20">
        <f t="shared" si="9"/>
        <v>0</v>
      </c>
      <c r="R93" s="20"/>
      <c r="S93" s="20"/>
      <c r="T93" s="20"/>
      <c r="U93" s="20"/>
      <c r="V93" s="20"/>
      <c r="W93" s="20">
        <f t="shared" si="10"/>
        <v>0</v>
      </c>
      <c r="X93" s="20"/>
      <c r="Y93" s="20"/>
      <c r="Z93" s="21">
        <f t="shared" si="11"/>
        <v>0</v>
      </c>
    </row>
    <row r="94" spans="1:26" ht="12" x14ac:dyDescent="0.15">
      <c r="A94" s="5" t="s">
        <v>85</v>
      </c>
      <c r="B94" s="20">
        <v>13316474</v>
      </c>
      <c r="C94" s="20">
        <v>149637</v>
      </c>
      <c r="D94" s="20">
        <v>102358</v>
      </c>
      <c r="E94" s="20">
        <v>176514</v>
      </c>
      <c r="F94" s="20" t="s">
        <v>13</v>
      </c>
      <c r="G94" s="20">
        <v>470</v>
      </c>
      <c r="H94" s="20" t="s">
        <v>13</v>
      </c>
      <c r="I94" s="20">
        <f t="shared" si="6"/>
        <v>13745453</v>
      </c>
      <c r="J94" s="20" t="s">
        <v>13</v>
      </c>
      <c r="K94" s="20">
        <f t="shared" si="7"/>
        <v>13745453</v>
      </c>
      <c r="L94" s="20">
        <v>8125091</v>
      </c>
      <c r="M94" s="20">
        <v>2205697</v>
      </c>
      <c r="N94" s="20">
        <f t="shared" si="8"/>
        <v>24076241</v>
      </c>
      <c r="O94" s="20" t="s">
        <v>13</v>
      </c>
      <c r="P94" s="20">
        <v>-180432</v>
      </c>
      <c r="Q94" s="20">
        <f t="shared" si="9"/>
        <v>23895809</v>
      </c>
      <c r="R94" s="20">
        <v>74959</v>
      </c>
      <c r="S94" s="20">
        <v>16095</v>
      </c>
      <c r="T94" s="20">
        <v>54218</v>
      </c>
      <c r="U94" s="20">
        <v>16224</v>
      </c>
      <c r="V94" s="20">
        <v>26365</v>
      </c>
      <c r="W94" s="20">
        <f t="shared" si="10"/>
        <v>24083670</v>
      </c>
      <c r="X94" s="20" t="s">
        <v>13</v>
      </c>
      <c r="Y94" s="20">
        <v>-20000</v>
      </c>
      <c r="Z94" s="21">
        <f t="shared" si="11"/>
        <v>24063670</v>
      </c>
    </row>
    <row r="95" spans="1:26" ht="12" x14ac:dyDescent="0.15">
      <c r="A95" s="5" t="s">
        <v>86</v>
      </c>
      <c r="B95" s="20">
        <v>-5490624</v>
      </c>
      <c r="C95" s="20">
        <v>7725</v>
      </c>
      <c r="D95" s="20">
        <v>-4089</v>
      </c>
      <c r="E95" s="20">
        <v>72754</v>
      </c>
      <c r="F95" s="20">
        <v>102</v>
      </c>
      <c r="G95" s="20">
        <v>-6291</v>
      </c>
      <c r="H95" s="20">
        <v>1969</v>
      </c>
      <c r="I95" s="20">
        <f t="shared" si="6"/>
        <v>-5418454</v>
      </c>
      <c r="J95" s="20" t="s">
        <v>13</v>
      </c>
      <c r="K95" s="20">
        <f t="shared" si="7"/>
        <v>-5418454</v>
      </c>
      <c r="L95" s="20">
        <v>-7870708</v>
      </c>
      <c r="M95" s="20">
        <v>-1770388</v>
      </c>
      <c r="N95" s="20">
        <f t="shared" si="8"/>
        <v>-15059550</v>
      </c>
      <c r="O95" s="20" t="s">
        <v>13</v>
      </c>
      <c r="P95" s="20" t="s">
        <v>13</v>
      </c>
      <c r="Q95" s="20">
        <f t="shared" si="9"/>
        <v>-15059550</v>
      </c>
      <c r="R95" s="20">
        <v>-49505</v>
      </c>
      <c r="S95" s="20">
        <v>21981</v>
      </c>
      <c r="T95" s="20">
        <v>-3343</v>
      </c>
      <c r="U95" s="20">
        <v>134</v>
      </c>
      <c r="V95" s="20">
        <v>4335</v>
      </c>
      <c r="W95" s="20">
        <f t="shared" si="10"/>
        <v>-15085948</v>
      </c>
      <c r="X95" s="20" t="s">
        <v>13</v>
      </c>
      <c r="Y95" s="20" t="s">
        <v>13</v>
      </c>
      <c r="Z95" s="21">
        <f t="shared" si="11"/>
        <v>-15085948</v>
      </c>
    </row>
    <row r="96" spans="1:26" ht="12" x14ac:dyDescent="0.15">
      <c r="A96" s="5" t="s">
        <v>87</v>
      </c>
      <c r="B96" s="20" t="s">
        <v>13</v>
      </c>
      <c r="C96" s="20" t="s">
        <v>13</v>
      </c>
      <c r="D96" s="20" t="s">
        <v>13</v>
      </c>
      <c r="E96" s="20" t="s">
        <v>13</v>
      </c>
      <c r="F96" s="20" t="s">
        <v>13</v>
      </c>
      <c r="G96" s="20" t="s">
        <v>13</v>
      </c>
      <c r="H96" s="20" t="s">
        <v>13</v>
      </c>
      <c r="I96" s="20">
        <f t="shared" si="6"/>
        <v>0</v>
      </c>
      <c r="J96" s="20" t="s">
        <v>13</v>
      </c>
      <c r="K96" s="20">
        <f t="shared" si="7"/>
        <v>0</v>
      </c>
      <c r="L96" s="20" t="s">
        <v>13</v>
      </c>
      <c r="M96" s="20" t="s">
        <v>13</v>
      </c>
      <c r="N96" s="20">
        <f t="shared" si="8"/>
        <v>0</v>
      </c>
      <c r="O96" s="20" t="s">
        <v>13</v>
      </c>
      <c r="P96" s="20" t="s">
        <v>13</v>
      </c>
      <c r="Q96" s="20">
        <f t="shared" si="9"/>
        <v>0</v>
      </c>
      <c r="R96" s="20" t="s">
        <v>13</v>
      </c>
      <c r="S96" s="20" t="s">
        <v>13</v>
      </c>
      <c r="T96" s="20" t="s">
        <v>13</v>
      </c>
      <c r="U96" s="20" t="s">
        <v>13</v>
      </c>
      <c r="V96" s="20" t="s">
        <v>13</v>
      </c>
      <c r="W96" s="20">
        <f t="shared" si="10"/>
        <v>0</v>
      </c>
      <c r="X96" s="20" t="s">
        <v>13</v>
      </c>
      <c r="Y96" s="20" t="s">
        <v>13</v>
      </c>
      <c r="Z96" s="21">
        <f t="shared" si="11"/>
        <v>0</v>
      </c>
    </row>
    <row r="97" spans="1:26" ht="12" x14ac:dyDescent="0.15">
      <c r="A97" s="5" t="s">
        <v>88</v>
      </c>
      <c r="B97" s="20">
        <v>7825850</v>
      </c>
      <c r="C97" s="20">
        <v>157362</v>
      </c>
      <c r="D97" s="20">
        <v>98269</v>
      </c>
      <c r="E97" s="20">
        <v>249268</v>
      </c>
      <c r="F97" s="20">
        <v>102</v>
      </c>
      <c r="G97" s="20">
        <v>-5820</v>
      </c>
      <c r="H97" s="20">
        <v>1969</v>
      </c>
      <c r="I97" s="20">
        <f t="shared" si="6"/>
        <v>8327000</v>
      </c>
      <c r="J97" s="20" t="s">
        <v>13</v>
      </c>
      <c r="K97" s="20">
        <f t="shared" si="7"/>
        <v>8327000</v>
      </c>
      <c r="L97" s="20">
        <v>254383</v>
      </c>
      <c r="M97" s="20">
        <v>435309</v>
      </c>
      <c r="N97" s="20">
        <f t="shared" si="8"/>
        <v>9016692</v>
      </c>
      <c r="O97" s="20" t="s">
        <v>13</v>
      </c>
      <c r="P97" s="20">
        <v>-180432</v>
      </c>
      <c r="Q97" s="20">
        <f t="shared" si="9"/>
        <v>8836260</v>
      </c>
      <c r="R97" s="20">
        <v>25455</v>
      </c>
      <c r="S97" s="20">
        <v>38076</v>
      </c>
      <c r="T97" s="20">
        <v>50875</v>
      </c>
      <c r="U97" s="20">
        <v>16358</v>
      </c>
      <c r="V97" s="20">
        <v>30700</v>
      </c>
      <c r="W97" s="20">
        <f t="shared" si="10"/>
        <v>8997724</v>
      </c>
      <c r="X97" s="20" t="s">
        <v>13</v>
      </c>
      <c r="Y97" s="20">
        <v>-20000</v>
      </c>
      <c r="Z97" s="21">
        <f t="shared" si="11"/>
        <v>8977724</v>
      </c>
    </row>
    <row r="98" spans="1:26" ht="12.75" thickBot="1" x14ac:dyDescent="0.2">
      <c r="A98" s="6" t="s">
        <v>89</v>
      </c>
      <c r="B98" s="22">
        <v>13688662</v>
      </c>
      <c r="C98" s="22">
        <v>157362</v>
      </c>
      <c r="D98" s="22">
        <v>118391</v>
      </c>
      <c r="E98" s="22">
        <v>251995</v>
      </c>
      <c r="F98" s="22">
        <v>102</v>
      </c>
      <c r="G98" s="22">
        <v>2700</v>
      </c>
      <c r="H98" s="22">
        <v>1969</v>
      </c>
      <c r="I98" s="22">
        <f t="shared" si="6"/>
        <v>14221181</v>
      </c>
      <c r="J98" s="22" t="s">
        <v>13</v>
      </c>
      <c r="K98" s="22">
        <f t="shared" si="7"/>
        <v>14221181</v>
      </c>
      <c r="L98" s="22">
        <v>8221633</v>
      </c>
      <c r="M98" s="22">
        <v>2364512</v>
      </c>
      <c r="N98" s="22">
        <f t="shared" si="8"/>
        <v>24807326</v>
      </c>
      <c r="O98" s="22" t="s">
        <v>13</v>
      </c>
      <c r="P98" s="22">
        <v>-180432</v>
      </c>
      <c r="Q98" s="22">
        <f t="shared" si="9"/>
        <v>24626894</v>
      </c>
      <c r="R98" s="22">
        <v>77263</v>
      </c>
      <c r="S98" s="22">
        <v>38091</v>
      </c>
      <c r="T98" s="22">
        <v>55182</v>
      </c>
      <c r="U98" s="22">
        <v>16358</v>
      </c>
      <c r="V98" s="22">
        <v>63381</v>
      </c>
      <c r="W98" s="22">
        <f t="shared" si="10"/>
        <v>24877169</v>
      </c>
      <c r="X98" s="22" t="s">
        <v>13</v>
      </c>
      <c r="Y98" s="22">
        <v>-20000</v>
      </c>
      <c r="Z98" s="23">
        <f t="shared" si="11"/>
        <v>24857169</v>
      </c>
    </row>
  </sheetData>
  <phoneticPr fontId="6"/>
  <printOptions verticalCentered="1"/>
  <pageMargins left="0.98425196850393704" right="0.39370078740157483" top="0.39370078740157483" bottom="0.39370078740157483" header="0.19685039370078741" footer="0.19685039370078741"/>
  <pageSetup paperSize="8" scale="60" fitToWidth="0" orientation="landscape" r:id="rId1"/>
  <headerFooter>
    <oddFooter>&amp;C&amp;9&amp;P/&amp;N</oddFooter>
  </headerFooter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view="pageBreakPreview" zoomScaleNormal="100" zoomScaleSheetLayoutView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875" defaultRowHeight="11.25" x14ac:dyDescent="0.15"/>
  <cols>
    <col min="1" max="1" width="30" style="3" customWidth="1"/>
    <col min="2" max="26" width="15" style="3" customWidth="1"/>
    <col min="27" max="16384" width="8.875" style="3"/>
  </cols>
  <sheetData>
    <row r="1" spans="1:26" ht="21" x14ac:dyDescent="0.2">
      <c r="A1" s="2" t="s">
        <v>0</v>
      </c>
    </row>
    <row r="2" spans="1:26" ht="21.75" thickBot="1" x14ac:dyDescent="0.25">
      <c r="A2" s="2" t="s">
        <v>182</v>
      </c>
      <c r="B2" s="1" t="s">
        <v>204</v>
      </c>
      <c r="D2" s="1"/>
      <c r="F2" s="1"/>
    </row>
    <row r="3" spans="1:26" ht="45" customHeight="1" thickBot="1" x14ac:dyDescent="0.2">
      <c r="B3" s="7" t="s">
        <v>1</v>
      </c>
      <c r="C3" s="10" t="s">
        <v>185</v>
      </c>
      <c r="D3" s="10" t="s">
        <v>194</v>
      </c>
      <c r="E3" s="10" t="s">
        <v>193</v>
      </c>
      <c r="F3" s="10" t="s">
        <v>192</v>
      </c>
      <c r="G3" s="10" t="s">
        <v>195</v>
      </c>
      <c r="H3" s="10" t="s">
        <v>196</v>
      </c>
      <c r="I3" s="10" t="s">
        <v>197</v>
      </c>
      <c r="J3" s="8" t="s">
        <v>2</v>
      </c>
      <c r="K3" s="8" t="s">
        <v>3</v>
      </c>
      <c r="L3" s="10" t="s">
        <v>191</v>
      </c>
      <c r="M3" s="10" t="s">
        <v>190</v>
      </c>
      <c r="N3" s="10" t="s">
        <v>198</v>
      </c>
      <c r="O3" s="8" t="s">
        <v>4</v>
      </c>
      <c r="P3" s="8" t="s">
        <v>5</v>
      </c>
      <c r="Q3" s="8" t="s">
        <v>6</v>
      </c>
      <c r="R3" s="8" t="s">
        <v>7</v>
      </c>
      <c r="S3" s="10" t="s">
        <v>200</v>
      </c>
      <c r="T3" s="10" t="s">
        <v>186</v>
      </c>
      <c r="U3" s="10" t="s">
        <v>187</v>
      </c>
      <c r="V3" s="10" t="s">
        <v>189</v>
      </c>
      <c r="W3" s="10" t="s">
        <v>199</v>
      </c>
      <c r="X3" s="8" t="s">
        <v>8</v>
      </c>
      <c r="Y3" s="8" t="s">
        <v>9</v>
      </c>
      <c r="Z3" s="9" t="s">
        <v>10</v>
      </c>
    </row>
    <row r="4" spans="1:26" ht="18.75" customHeight="1" x14ac:dyDescent="0.15">
      <c r="A4" s="4" t="s">
        <v>202</v>
      </c>
      <c r="B4" s="18">
        <v>4679246</v>
      </c>
      <c r="C4" s="18">
        <v>598327</v>
      </c>
      <c r="D4" s="18">
        <v>83589</v>
      </c>
      <c r="E4" s="18">
        <v>940302</v>
      </c>
      <c r="F4" s="18">
        <v>69032</v>
      </c>
      <c r="G4" s="18">
        <v>4226</v>
      </c>
      <c r="H4" s="18" t="s">
        <v>13</v>
      </c>
      <c r="I4" s="18">
        <f>SUM(B4:H4)</f>
        <v>6374722</v>
      </c>
      <c r="J4" s="18">
        <v>-245892</v>
      </c>
      <c r="K4" s="18">
        <f>SUM(I4:J4)</f>
        <v>6128830</v>
      </c>
      <c r="L4" s="18">
        <v>455556</v>
      </c>
      <c r="M4" s="18">
        <v>209390</v>
      </c>
      <c r="N4" s="18">
        <f>SUM(K4:M4)</f>
        <v>6793776</v>
      </c>
      <c r="O4" s="18" t="s">
        <v>13</v>
      </c>
      <c r="P4" s="18">
        <v>-380329</v>
      </c>
      <c r="Q4" s="18">
        <f>SUM(N4:P4)</f>
        <v>6413447</v>
      </c>
      <c r="R4" s="18">
        <v>26681</v>
      </c>
      <c r="S4" s="18">
        <v>825694</v>
      </c>
      <c r="T4" s="18">
        <v>27278</v>
      </c>
      <c r="U4" s="18">
        <v>1895</v>
      </c>
      <c r="V4" s="18">
        <v>170469</v>
      </c>
      <c r="W4" s="18">
        <f>SUM(Q4:V4)</f>
        <v>7465464</v>
      </c>
      <c r="X4" s="18" t="s">
        <v>13</v>
      </c>
      <c r="Y4" s="18">
        <v>-315229</v>
      </c>
      <c r="Z4" s="19">
        <f>SUM(W4:Y4)</f>
        <v>7150235</v>
      </c>
    </row>
    <row r="5" spans="1:26" ht="18.75" customHeight="1" x14ac:dyDescent="0.15">
      <c r="A5" s="5" t="s">
        <v>90</v>
      </c>
      <c r="B5" s="20">
        <v>3053960</v>
      </c>
      <c r="C5" s="20">
        <v>26859</v>
      </c>
      <c r="D5" s="20">
        <v>79708</v>
      </c>
      <c r="E5" s="20">
        <v>96400</v>
      </c>
      <c r="F5" s="20">
        <v>2896</v>
      </c>
      <c r="G5" s="20">
        <v>4226</v>
      </c>
      <c r="H5" s="20" t="s">
        <v>13</v>
      </c>
      <c r="I5" s="20">
        <f t="shared" ref="I5:I38" si="0">SUM(B5:H5)</f>
        <v>3264049</v>
      </c>
      <c r="J5" s="20" t="s">
        <v>13</v>
      </c>
      <c r="K5" s="20">
        <f t="shared" ref="K5:K38" si="1">SUM(I5:J5)</f>
        <v>3264049</v>
      </c>
      <c r="L5" s="20">
        <v>455438</v>
      </c>
      <c r="M5" s="20">
        <v>209358</v>
      </c>
      <c r="N5" s="20">
        <f t="shared" ref="N5:N38" si="2">SUM(K5:M5)</f>
        <v>3928845</v>
      </c>
      <c r="O5" s="20" t="s">
        <v>13</v>
      </c>
      <c r="P5" s="20" t="s">
        <v>13</v>
      </c>
      <c r="Q5" s="20">
        <f t="shared" ref="Q5:Q38" si="3">SUM(N5:P5)</f>
        <v>3928845</v>
      </c>
      <c r="R5" s="20">
        <v>24752</v>
      </c>
      <c r="S5" s="20">
        <v>33805</v>
      </c>
      <c r="T5" s="20">
        <v>17655</v>
      </c>
      <c r="U5" s="20">
        <v>456</v>
      </c>
      <c r="V5" s="20">
        <v>162750</v>
      </c>
      <c r="W5" s="20">
        <f t="shared" ref="W5:W38" si="4">SUM(Q5:V5)</f>
        <v>4168263</v>
      </c>
      <c r="X5" s="20" t="s">
        <v>13</v>
      </c>
      <c r="Y5" s="20">
        <v>-168488</v>
      </c>
      <c r="Z5" s="21">
        <f t="shared" ref="Z5:Z38" si="5">SUM(W5:Y5)</f>
        <v>3999775</v>
      </c>
    </row>
    <row r="6" spans="1:26" ht="18.75" customHeight="1" x14ac:dyDescent="0.15">
      <c r="A6" s="5" t="s">
        <v>91</v>
      </c>
      <c r="B6" s="20">
        <v>823893</v>
      </c>
      <c r="C6" s="20">
        <v>77</v>
      </c>
      <c r="D6" s="20">
        <v>55473</v>
      </c>
      <c r="E6" s="20">
        <v>36189</v>
      </c>
      <c r="F6" s="20" t="s">
        <v>13</v>
      </c>
      <c r="G6" s="20" t="s">
        <v>13</v>
      </c>
      <c r="H6" s="20" t="s">
        <v>13</v>
      </c>
      <c r="I6" s="20">
        <f t="shared" si="0"/>
        <v>915632</v>
      </c>
      <c r="J6" s="20" t="s">
        <v>13</v>
      </c>
      <c r="K6" s="20">
        <f t="shared" si="1"/>
        <v>915632</v>
      </c>
      <c r="L6" s="20">
        <v>4465</v>
      </c>
      <c r="M6" s="20">
        <v>7270</v>
      </c>
      <c r="N6" s="20">
        <f t="shared" si="2"/>
        <v>927367</v>
      </c>
      <c r="O6" s="20" t="s">
        <v>13</v>
      </c>
      <c r="P6" s="20" t="s">
        <v>13</v>
      </c>
      <c r="Q6" s="20">
        <f t="shared" si="3"/>
        <v>927367</v>
      </c>
      <c r="R6" s="20">
        <v>8983</v>
      </c>
      <c r="S6" s="20">
        <v>4</v>
      </c>
      <c r="T6" s="20">
        <v>2573</v>
      </c>
      <c r="U6" s="20" t="s">
        <v>13</v>
      </c>
      <c r="V6" s="20">
        <v>28950</v>
      </c>
      <c r="W6" s="20">
        <f t="shared" si="4"/>
        <v>967877</v>
      </c>
      <c r="X6" s="20" t="s">
        <v>13</v>
      </c>
      <c r="Y6" s="20" t="s">
        <v>13</v>
      </c>
      <c r="Z6" s="21">
        <f t="shared" si="5"/>
        <v>967877</v>
      </c>
    </row>
    <row r="7" spans="1:26" ht="18.75" customHeight="1" x14ac:dyDescent="0.15">
      <c r="A7" s="5" t="s">
        <v>92</v>
      </c>
      <c r="B7" s="20">
        <v>608448</v>
      </c>
      <c r="C7" s="20" t="s">
        <v>13</v>
      </c>
      <c r="D7" s="20">
        <v>43262</v>
      </c>
      <c r="E7" s="20">
        <v>31880</v>
      </c>
      <c r="F7" s="20" t="s">
        <v>13</v>
      </c>
      <c r="G7" s="20" t="s">
        <v>13</v>
      </c>
      <c r="H7" s="20" t="s">
        <v>13</v>
      </c>
      <c r="I7" s="20">
        <f t="shared" si="0"/>
        <v>683590</v>
      </c>
      <c r="J7" s="20" t="s">
        <v>13</v>
      </c>
      <c r="K7" s="20">
        <f t="shared" si="1"/>
        <v>683590</v>
      </c>
      <c r="L7" s="20">
        <v>3077</v>
      </c>
      <c r="M7" s="20">
        <v>4929</v>
      </c>
      <c r="N7" s="20">
        <f t="shared" si="2"/>
        <v>691596</v>
      </c>
      <c r="O7" s="20" t="s">
        <v>13</v>
      </c>
      <c r="P7" s="20" t="s">
        <v>13</v>
      </c>
      <c r="Q7" s="20">
        <f t="shared" si="3"/>
        <v>691596</v>
      </c>
      <c r="R7" s="20">
        <v>7296</v>
      </c>
      <c r="S7" s="20" t="s">
        <v>13</v>
      </c>
      <c r="T7" s="20">
        <v>1313</v>
      </c>
      <c r="U7" s="20" t="s">
        <v>13</v>
      </c>
      <c r="V7" s="20">
        <v>26718</v>
      </c>
      <c r="W7" s="20">
        <f t="shared" si="4"/>
        <v>726923</v>
      </c>
      <c r="X7" s="20" t="s">
        <v>13</v>
      </c>
      <c r="Y7" s="20" t="s">
        <v>13</v>
      </c>
      <c r="Z7" s="21">
        <f t="shared" si="5"/>
        <v>726923</v>
      </c>
    </row>
    <row r="8" spans="1:26" ht="18.75" customHeight="1" x14ac:dyDescent="0.15">
      <c r="A8" s="5" t="s">
        <v>93</v>
      </c>
      <c r="B8" s="20">
        <v>48378</v>
      </c>
      <c r="C8" s="20" t="s">
        <v>13</v>
      </c>
      <c r="D8" s="20">
        <v>2887</v>
      </c>
      <c r="E8" s="20">
        <v>2727</v>
      </c>
      <c r="F8" s="20" t="s">
        <v>13</v>
      </c>
      <c r="G8" s="20" t="s">
        <v>13</v>
      </c>
      <c r="H8" s="20" t="s">
        <v>13</v>
      </c>
      <c r="I8" s="20">
        <f t="shared" si="0"/>
        <v>53992</v>
      </c>
      <c r="J8" s="20" t="s">
        <v>13</v>
      </c>
      <c r="K8" s="20">
        <f t="shared" si="1"/>
        <v>53992</v>
      </c>
      <c r="L8" s="20">
        <v>287</v>
      </c>
      <c r="M8" s="20">
        <v>462</v>
      </c>
      <c r="N8" s="20">
        <f t="shared" si="2"/>
        <v>54741</v>
      </c>
      <c r="O8" s="20" t="s">
        <v>13</v>
      </c>
      <c r="P8" s="20" t="s">
        <v>13</v>
      </c>
      <c r="Q8" s="20">
        <f t="shared" si="3"/>
        <v>54741</v>
      </c>
      <c r="R8" s="20">
        <v>566</v>
      </c>
      <c r="S8" s="20" t="s">
        <v>13</v>
      </c>
      <c r="T8" s="20">
        <v>105</v>
      </c>
      <c r="U8" s="20" t="s">
        <v>13</v>
      </c>
      <c r="V8" s="20" t="s">
        <v>13</v>
      </c>
      <c r="W8" s="20">
        <f t="shared" si="4"/>
        <v>55412</v>
      </c>
      <c r="X8" s="20" t="s">
        <v>13</v>
      </c>
      <c r="Y8" s="20" t="s">
        <v>13</v>
      </c>
      <c r="Z8" s="21">
        <f t="shared" si="5"/>
        <v>55412</v>
      </c>
    </row>
    <row r="9" spans="1:26" ht="18.75" customHeight="1" x14ac:dyDescent="0.15">
      <c r="A9" s="5" t="s">
        <v>94</v>
      </c>
      <c r="B9" s="20">
        <v>16518</v>
      </c>
      <c r="C9" s="20" t="s">
        <v>13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>
        <f t="shared" si="0"/>
        <v>16518</v>
      </c>
      <c r="J9" s="20" t="s">
        <v>13</v>
      </c>
      <c r="K9" s="20">
        <f t="shared" si="1"/>
        <v>16518</v>
      </c>
      <c r="L9" s="20" t="s">
        <v>13</v>
      </c>
      <c r="M9" s="20" t="s">
        <v>13</v>
      </c>
      <c r="N9" s="20">
        <f t="shared" si="2"/>
        <v>16518</v>
      </c>
      <c r="O9" s="20" t="s">
        <v>13</v>
      </c>
      <c r="P9" s="20" t="s">
        <v>13</v>
      </c>
      <c r="Q9" s="20">
        <f t="shared" si="3"/>
        <v>16518</v>
      </c>
      <c r="R9" s="20" t="s">
        <v>13</v>
      </c>
      <c r="S9" s="20" t="s">
        <v>13</v>
      </c>
      <c r="T9" s="20">
        <v>1066</v>
      </c>
      <c r="U9" s="20" t="s">
        <v>13</v>
      </c>
      <c r="V9" s="20" t="s">
        <v>13</v>
      </c>
      <c r="W9" s="20">
        <f t="shared" si="4"/>
        <v>17584</v>
      </c>
      <c r="X9" s="20" t="s">
        <v>13</v>
      </c>
      <c r="Y9" s="20" t="s">
        <v>13</v>
      </c>
      <c r="Z9" s="21">
        <f t="shared" si="5"/>
        <v>17584</v>
      </c>
    </row>
    <row r="10" spans="1:26" ht="18.75" customHeight="1" x14ac:dyDescent="0.15">
      <c r="A10" s="5" t="s">
        <v>35</v>
      </c>
      <c r="B10" s="20">
        <v>150549</v>
      </c>
      <c r="C10" s="20">
        <v>77</v>
      </c>
      <c r="D10" s="20">
        <v>9324</v>
      </c>
      <c r="E10" s="20">
        <v>1582</v>
      </c>
      <c r="F10" s="20" t="s">
        <v>13</v>
      </c>
      <c r="G10" s="20" t="s">
        <v>13</v>
      </c>
      <c r="H10" s="20" t="s">
        <v>13</v>
      </c>
      <c r="I10" s="20">
        <f t="shared" si="0"/>
        <v>161532</v>
      </c>
      <c r="J10" s="20" t="s">
        <v>13</v>
      </c>
      <c r="K10" s="20">
        <f t="shared" si="1"/>
        <v>161532</v>
      </c>
      <c r="L10" s="20">
        <v>1101</v>
      </c>
      <c r="M10" s="20">
        <v>1879</v>
      </c>
      <c r="N10" s="20">
        <f t="shared" si="2"/>
        <v>164512</v>
      </c>
      <c r="O10" s="20" t="s">
        <v>13</v>
      </c>
      <c r="P10" s="20" t="s">
        <v>13</v>
      </c>
      <c r="Q10" s="20">
        <f t="shared" si="3"/>
        <v>164512</v>
      </c>
      <c r="R10" s="20">
        <v>1121</v>
      </c>
      <c r="S10" s="20">
        <v>4</v>
      </c>
      <c r="T10" s="20">
        <v>89</v>
      </c>
      <c r="U10" s="20" t="s">
        <v>13</v>
      </c>
      <c r="V10" s="20">
        <v>2233</v>
      </c>
      <c r="W10" s="20">
        <f t="shared" si="4"/>
        <v>167959</v>
      </c>
      <c r="X10" s="20" t="s">
        <v>13</v>
      </c>
      <c r="Y10" s="20" t="s">
        <v>13</v>
      </c>
      <c r="Z10" s="21">
        <f t="shared" si="5"/>
        <v>167959</v>
      </c>
    </row>
    <row r="11" spans="1:26" ht="18.75" customHeight="1" x14ac:dyDescent="0.15">
      <c r="A11" s="5" t="s">
        <v>95</v>
      </c>
      <c r="B11" s="20">
        <v>2075339</v>
      </c>
      <c r="C11" s="20">
        <v>24411</v>
      </c>
      <c r="D11" s="20">
        <v>24000</v>
      </c>
      <c r="E11" s="20">
        <v>28455</v>
      </c>
      <c r="F11" s="20">
        <v>2896</v>
      </c>
      <c r="G11" s="20">
        <v>4166</v>
      </c>
      <c r="H11" s="20" t="s">
        <v>13</v>
      </c>
      <c r="I11" s="20">
        <f t="shared" si="0"/>
        <v>2159267</v>
      </c>
      <c r="J11" s="20" t="s">
        <v>13</v>
      </c>
      <c r="K11" s="20">
        <f t="shared" si="1"/>
        <v>2159267</v>
      </c>
      <c r="L11" s="20">
        <v>407264</v>
      </c>
      <c r="M11" s="20">
        <v>185919</v>
      </c>
      <c r="N11" s="20">
        <f t="shared" si="2"/>
        <v>2752450</v>
      </c>
      <c r="O11" s="20" t="s">
        <v>13</v>
      </c>
      <c r="P11" s="20" t="s">
        <v>13</v>
      </c>
      <c r="Q11" s="20">
        <f t="shared" si="3"/>
        <v>2752450</v>
      </c>
      <c r="R11" s="20">
        <v>15421</v>
      </c>
      <c r="S11" s="20">
        <v>6732</v>
      </c>
      <c r="T11" s="20">
        <v>15082</v>
      </c>
      <c r="U11" s="20">
        <v>456</v>
      </c>
      <c r="V11" s="20">
        <v>128381</v>
      </c>
      <c r="W11" s="20">
        <f t="shared" si="4"/>
        <v>2918522</v>
      </c>
      <c r="X11" s="20" t="s">
        <v>13</v>
      </c>
      <c r="Y11" s="20">
        <v>-168488</v>
      </c>
      <c r="Z11" s="21">
        <f t="shared" si="5"/>
        <v>2750034</v>
      </c>
    </row>
    <row r="12" spans="1:26" ht="18.75" customHeight="1" x14ac:dyDescent="0.15">
      <c r="A12" s="5" t="s">
        <v>96</v>
      </c>
      <c r="B12" s="20">
        <v>1243562</v>
      </c>
      <c r="C12" s="20">
        <v>24411</v>
      </c>
      <c r="D12" s="20">
        <v>19241</v>
      </c>
      <c r="E12" s="20">
        <v>28389</v>
      </c>
      <c r="F12" s="20">
        <v>2896</v>
      </c>
      <c r="G12" s="20">
        <v>2851</v>
      </c>
      <c r="H12" s="20" t="s">
        <v>13</v>
      </c>
      <c r="I12" s="20">
        <f t="shared" si="0"/>
        <v>1321350</v>
      </c>
      <c r="J12" s="20" t="s">
        <v>13</v>
      </c>
      <c r="K12" s="20">
        <f t="shared" si="1"/>
        <v>1321350</v>
      </c>
      <c r="L12" s="20">
        <v>45209</v>
      </c>
      <c r="M12" s="20">
        <v>23021</v>
      </c>
      <c r="N12" s="20">
        <f t="shared" si="2"/>
        <v>1389580</v>
      </c>
      <c r="O12" s="20" t="s">
        <v>13</v>
      </c>
      <c r="P12" s="20" t="s">
        <v>13</v>
      </c>
      <c r="Q12" s="20">
        <f t="shared" si="3"/>
        <v>1389580</v>
      </c>
      <c r="R12" s="20">
        <v>10344</v>
      </c>
      <c r="S12" s="20">
        <v>6724</v>
      </c>
      <c r="T12" s="20">
        <v>9964</v>
      </c>
      <c r="U12" s="20">
        <v>456</v>
      </c>
      <c r="V12" s="20">
        <v>128381</v>
      </c>
      <c r="W12" s="20">
        <f t="shared" si="4"/>
        <v>1545449</v>
      </c>
      <c r="X12" s="20" t="s">
        <v>13</v>
      </c>
      <c r="Y12" s="20">
        <v>-168488</v>
      </c>
      <c r="Z12" s="21">
        <f t="shared" si="5"/>
        <v>1376961</v>
      </c>
    </row>
    <row r="13" spans="1:26" ht="18.75" customHeight="1" x14ac:dyDescent="0.15">
      <c r="A13" s="5" t="s">
        <v>97</v>
      </c>
      <c r="B13" s="20">
        <v>235108</v>
      </c>
      <c r="C13" s="20" t="s">
        <v>13</v>
      </c>
      <c r="D13" s="20">
        <v>116</v>
      </c>
      <c r="E13" s="20">
        <v>65</v>
      </c>
      <c r="F13" s="20" t="s">
        <v>13</v>
      </c>
      <c r="G13" s="20">
        <v>1315</v>
      </c>
      <c r="H13" s="20" t="s">
        <v>13</v>
      </c>
      <c r="I13" s="20">
        <f t="shared" si="0"/>
        <v>236604</v>
      </c>
      <c r="J13" s="20" t="s">
        <v>13</v>
      </c>
      <c r="K13" s="20">
        <f t="shared" si="1"/>
        <v>236604</v>
      </c>
      <c r="L13" s="20">
        <v>9023</v>
      </c>
      <c r="M13" s="20">
        <v>21012</v>
      </c>
      <c r="N13" s="20">
        <f t="shared" si="2"/>
        <v>266639</v>
      </c>
      <c r="O13" s="20" t="s">
        <v>13</v>
      </c>
      <c r="P13" s="20" t="s">
        <v>13</v>
      </c>
      <c r="Q13" s="20">
        <f t="shared" si="3"/>
        <v>266639</v>
      </c>
      <c r="R13" s="20">
        <v>1608</v>
      </c>
      <c r="S13" s="20" t="s">
        <v>13</v>
      </c>
      <c r="T13" s="20">
        <v>3498</v>
      </c>
      <c r="U13" s="20" t="s">
        <v>13</v>
      </c>
      <c r="V13" s="20" t="s">
        <v>13</v>
      </c>
      <c r="W13" s="20">
        <f t="shared" si="4"/>
        <v>271745</v>
      </c>
      <c r="X13" s="20" t="s">
        <v>13</v>
      </c>
      <c r="Y13" s="20" t="s">
        <v>13</v>
      </c>
      <c r="Z13" s="21">
        <f t="shared" si="5"/>
        <v>271745</v>
      </c>
    </row>
    <row r="14" spans="1:26" ht="18.75" customHeight="1" x14ac:dyDescent="0.15">
      <c r="A14" s="5" t="s">
        <v>98</v>
      </c>
      <c r="B14" s="20">
        <v>596669</v>
      </c>
      <c r="C14" s="20" t="s">
        <v>13</v>
      </c>
      <c r="D14" s="20">
        <v>4644</v>
      </c>
      <c r="E14" s="20" t="s">
        <v>13</v>
      </c>
      <c r="F14" s="20" t="s">
        <v>13</v>
      </c>
      <c r="G14" s="20" t="s">
        <v>13</v>
      </c>
      <c r="H14" s="20" t="s">
        <v>13</v>
      </c>
      <c r="I14" s="20">
        <f t="shared" si="0"/>
        <v>601313</v>
      </c>
      <c r="J14" s="20" t="s">
        <v>13</v>
      </c>
      <c r="K14" s="20">
        <f t="shared" si="1"/>
        <v>601313</v>
      </c>
      <c r="L14" s="20">
        <v>353032</v>
      </c>
      <c r="M14" s="20">
        <v>141887</v>
      </c>
      <c r="N14" s="20">
        <f t="shared" si="2"/>
        <v>1096232</v>
      </c>
      <c r="O14" s="20" t="s">
        <v>13</v>
      </c>
      <c r="P14" s="20" t="s">
        <v>13</v>
      </c>
      <c r="Q14" s="20">
        <f t="shared" si="3"/>
        <v>1096232</v>
      </c>
      <c r="R14" s="20">
        <v>3470</v>
      </c>
      <c r="S14" s="20">
        <v>8</v>
      </c>
      <c r="T14" s="20">
        <v>1620</v>
      </c>
      <c r="U14" s="20" t="s">
        <v>13</v>
      </c>
      <c r="V14" s="20" t="s">
        <v>13</v>
      </c>
      <c r="W14" s="20">
        <f t="shared" si="4"/>
        <v>1101330</v>
      </c>
      <c r="X14" s="20" t="s">
        <v>13</v>
      </c>
      <c r="Y14" s="20" t="s">
        <v>13</v>
      </c>
      <c r="Z14" s="21">
        <f t="shared" si="5"/>
        <v>1101330</v>
      </c>
    </row>
    <row r="15" spans="1:26" ht="18.75" customHeight="1" x14ac:dyDescent="0.15">
      <c r="A15" s="5" t="s">
        <v>35</v>
      </c>
      <c r="B15" s="20" t="s">
        <v>13</v>
      </c>
      <c r="C15" s="20" t="s">
        <v>13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>
        <f t="shared" si="0"/>
        <v>0</v>
      </c>
      <c r="J15" s="20" t="s">
        <v>13</v>
      </c>
      <c r="K15" s="20">
        <f t="shared" si="1"/>
        <v>0</v>
      </c>
      <c r="L15" s="20" t="s">
        <v>13</v>
      </c>
      <c r="M15" s="20" t="s">
        <v>13</v>
      </c>
      <c r="N15" s="20">
        <f t="shared" si="2"/>
        <v>0</v>
      </c>
      <c r="O15" s="20" t="s">
        <v>13</v>
      </c>
      <c r="P15" s="20" t="s">
        <v>13</v>
      </c>
      <c r="Q15" s="20">
        <f t="shared" si="3"/>
        <v>0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13</v>
      </c>
      <c r="W15" s="20">
        <f t="shared" si="4"/>
        <v>0</v>
      </c>
      <c r="X15" s="20" t="s">
        <v>13</v>
      </c>
      <c r="Y15" s="20" t="s">
        <v>13</v>
      </c>
      <c r="Z15" s="21">
        <f t="shared" si="5"/>
        <v>0</v>
      </c>
    </row>
    <row r="16" spans="1:26" ht="18.75" customHeight="1" x14ac:dyDescent="0.15">
      <c r="A16" s="5" t="s">
        <v>99</v>
      </c>
      <c r="B16" s="20">
        <v>154728</v>
      </c>
      <c r="C16" s="20">
        <v>2371</v>
      </c>
      <c r="D16" s="20">
        <v>235</v>
      </c>
      <c r="E16" s="20">
        <v>31756</v>
      </c>
      <c r="F16" s="20" t="s">
        <v>13</v>
      </c>
      <c r="G16" s="20">
        <v>61</v>
      </c>
      <c r="H16" s="20" t="s">
        <v>13</v>
      </c>
      <c r="I16" s="20">
        <f t="shared" si="0"/>
        <v>189151</v>
      </c>
      <c r="J16" s="20" t="s">
        <v>13</v>
      </c>
      <c r="K16" s="20">
        <f t="shared" si="1"/>
        <v>189151</v>
      </c>
      <c r="L16" s="20">
        <v>43709</v>
      </c>
      <c r="M16" s="20">
        <v>16170</v>
      </c>
      <c r="N16" s="20">
        <f t="shared" si="2"/>
        <v>249030</v>
      </c>
      <c r="O16" s="20" t="s">
        <v>13</v>
      </c>
      <c r="P16" s="20" t="s">
        <v>13</v>
      </c>
      <c r="Q16" s="20">
        <f t="shared" si="3"/>
        <v>249030</v>
      </c>
      <c r="R16" s="20">
        <v>348</v>
      </c>
      <c r="S16" s="20">
        <v>27069</v>
      </c>
      <c r="T16" s="20" t="s">
        <v>13</v>
      </c>
      <c r="U16" s="20" t="s">
        <v>13</v>
      </c>
      <c r="V16" s="20">
        <v>5419</v>
      </c>
      <c r="W16" s="20">
        <f t="shared" si="4"/>
        <v>281866</v>
      </c>
      <c r="X16" s="20" t="s">
        <v>13</v>
      </c>
      <c r="Y16" s="20" t="s">
        <v>13</v>
      </c>
      <c r="Z16" s="21">
        <f t="shared" si="5"/>
        <v>281866</v>
      </c>
    </row>
    <row r="17" spans="1:26" ht="18.75" customHeight="1" x14ac:dyDescent="0.15">
      <c r="A17" s="5" t="s">
        <v>100</v>
      </c>
      <c r="B17" s="20">
        <v>11191</v>
      </c>
      <c r="C17" s="20" t="s">
        <v>13</v>
      </c>
      <c r="D17" s="20">
        <v>91</v>
      </c>
      <c r="E17" s="20" t="s">
        <v>13</v>
      </c>
      <c r="F17" s="20" t="s">
        <v>13</v>
      </c>
      <c r="G17" s="20">
        <v>61</v>
      </c>
      <c r="H17" s="20" t="s">
        <v>13</v>
      </c>
      <c r="I17" s="20">
        <f t="shared" si="0"/>
        <v>11343</v>
      </c>
      <c r="J17" s="20" t="s">
        <v>13</v>
      </c>
      <c r="K17" s="20">
        <f t="shared" si="1"/>
        <v>11343</v>
      </c>
      <c r="L17" s="20">
        <v>43194</v>
      </c>
      <c r="M17" s="20">
        <v>14814</v>
      </c>
      <c r="N17" s="20">
        <f t="shared" si="2"/>
        <v>69351</v>
      </c>
      <c r="O17" s="20" t="s">
        <v>13</v>
      </c>
      <c r="P17" s="20" t="s">
        <v>13</v>
      </c>
      <c r="Q17" s="20">
        <f t="shared" si="3"/>
        <v>69351</v>
      </c>
      <c r="R17" s="20">
        <v>327</v>
      </c>
      <c r="S17" s="20" t="s">
        <v>13</v>
      </c>
      <c r="T17" s="20" t="s">
        <v>13</v>
      </c>
      <c r="U17" s="20" t="s">
        <v>13</v>
      </c>
      <c r="V17" s="20" t="s">
        <v>13</v>
      </c>
      <c r="W17" s="20">
        <f t="shared" si="4"/>
        <v>69678</v>
      </c>
      <c r="X17" s="20" t="s">
        <v>13</v>
      </c>
      <c r="Y17" s="20" t="s">
        <v>13</v>
      </c>
      <c r="Z17" s="21">
        <f t="shared" si="5"/>
        <v>69678</v>
      </c>
    </row>
    <row r="18" spans="1:26" ht="18.75" customHeight="1" x14ac:dyDescent="0.15">
      <c r="A18" s="5" t="s">
        <v>101</v>
      </c>
      <c r="B18" s="20">
        <v>671</v>
      </c>
      <c r="C18" s="20">
        <v>29</v>
      </c>
      <c r="D18" s="20" t="s">
        <v>13</v>
      </c>
      <c r="E18" s="20">
        <v>135</v>
      </c>
      <c r="F18" s="20" t="s">
        <v>13</v>
      </c>
      <c r="G18" s="20" t="s">
        <v>13</v>
      </c>
      <c r="H18" s="20" t="s">
        <v>13</v>
      </c>
      <c r="I18" s="20">
        <f t="shared" si="0"/>
        <v>835</v>
      </c>
      <c r="J18" s="20" t="s">
        <v>13</v>
      </c>
      <c r="K18" s="20">
        <f t="shared" si="1"/>
        <v>835</v>
      </c>
      <c r="L18" s="20" t="s">
        <v>13</v>
      </c>
      <c r="M18" s="20" t="s">
        <v>13</v>
      </c>
      <c r="N18" s="20">
        <f t="shared" si="2"/>
        <v>835</v>
      </c>
      <c r="O18" s="20" t="s">
        <v>13</v>
      </c>
      <c r="P18" s="20" t="s">
        <v>13</v>
      </c>
      <c r="Q18" s="20">
        <f t="shared" si="3"/>
        <v>835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>
        <f t="shared" si="4"/>
        <v>835</v>
      </c>
      <c r="X18" s="20" t="s">
        <v>13</v>
      </c>
      <c r="Y18" s="20" t="s">
        <v>13</v>
      </c>
      <c r="Z18" s="21">
        <f t="shared" si="5"/>
        <v>835</v>
      </c>
    </row>
    <row r="19" spans="1:26" ht="18.75" customHeight="1" x14ac:dyDescent="0.15">
      <c r="A19" s="5" t="s">
        <v>35</v>
      </c>
      <c r="B19" s="20">
        <v>142866</v>
      </c>
      <c r="C19" s="20">
        <v>2343</v>
      </c>
      <c r="D19" s="20">
        <v>144</v>
      </c>
      <c r="E19" s="20">
        <v>31621</v>
      </c>
      <c r="F19" s="20" t="s">
        <v>13</v>
      </c>
      <c r="G19" s="20" t="s">
        <v>13</v>
      </c>
      <c r="H19" s="20" t="s">
        <v>13</v>
      </c>
      <c r="I19" s="20">
        <f t="shared" si="0"/>
        <v>176974</v>
      </c>
      <c r="J19" s="20" t="s">
        <v>13</v>
      </c>
      <c r="K19" s="20">
        <f t="shared" si="1"/>
        <v>176974</v>
      </c>
      <c r="L19" s="20">
        <v>515</v>
      </c>
      <c r="M19" s="20">
        <v>1355</v>
      </c>
      <c r="N19" s="20">
        <f t="shared" si="2"/>
        <v>178844</v>
      </c>
      <c r="O19" s="20" t="s">
        <v>13</v>
      </c>
      <c r="P19" s="20" t="s">
        <v>13</v>
      </c>
      <c r="Q19" s="20">
        <f t="shared" si="3"/>
        <v>178844</v>
      </c>
      <c r="R19" s="20">
        <v>20</v>
      </c>
      <c r="S19" s="20">
        <v>27069</v>
      </c>
      <c r="T19" s="20" t="s">
        <v>13</v>
      </c>
      <c r="U19" s="20" t="s">
        <v>13</v>
      </c>
      <c r="V19" s="20">
        <v>5419</v>
      </c>
      <c r="W19" s="20">
        <f t="shared" si="4"/>
        <v>211352</v>
      </c>
      <c r="X19" s="20" t="s">
        <v>13</v>
      </c>
      <c r="Y19" s="20" t="s">
        <v>13</v>
      </c>
      <c r="Z19" s="21">
        <f t="shared" si="5"/>
        <v>211352</v>
      </c>
    </row>
    <row r="20" spans="1:26" ht="18.75" customHeight="1" x14ac:dyDescent="0.15">
      <c r="A20" s="5" t="s">
        <v>102</v>
      </c>
      <c r="B20" s="20">
        <v>1625286</v>
      </c>
      <c r="C20" s="20">
        <v>571468</v>
      </c>
      <c r="D20" s="20">
        <v>3881</v>
      </c>
      <c r="E20" s="20">
        <v>843902</v>
      </c>
      <c r="F20" s="20">
        <v>66135</v>
      </c>
      <c r="G20" s="20" t="s">
        <v>13</v>
      </c>
      <c r="H20" s="20" t="s">
        <v>13</v>
      </c>
      <c r="I20" s="20">
        <f t="shared" si="0"/>
        <v>3110672</v>
      </c>
      <c r="J20" s="20">
        <v>-245892</v>
      </c>
      <c r="K20" s="20">
        <f t="shared" si="1"/>
        <v>2864780</v>
      </c>
      <c r="L20" s="20">
        <v>118</v>
      </c>
      <c r="M20" s="20">
        <v>32</v>
      </c>
      <c r="N20" s="20">
        <f t="shared" si="2"/>
        <v>2864930</v>
      </c>
      <c r="O20" s="20" t="s">
        <v>13</v>
      </c>
      <c r="P20" s="20">
        <v>-380329</v>
      </c>
      <c r="Q20" s="20">
        <f t="shared" si="3"/>
        <v>2484601</v>
      </c>
      <c r="R20" s="20">
        <v>1928</v>
      </c>
      <c r="S20" s="20">
        <v>791889</v>
      </c>
      <c r="T20" s="20">
        <v>9623</v>
      </c>
      <c r="U20" s="20">
        <v>1439</v>
      </c>
      <c r="V20" s="20">
        <v>7719</v>
      </c>
      <c r="W20" s="20">
        <f t="shared" si="4"/>
        <v>3297199</v>
      </c>
      <c r="X20" s="20" t="s">
        <v>13</v>
      </c>
      <c r="Y20" s="20">
        <v>-146740</v>
      </c>
      <c r="Z20" s="21">
        <f t="shared" si="5"/>
        <v>3150459</v>
      </c>
    </row>
    <row r="21" spans="1:26" ht="18.75" customHeight="1" x14ac:dyDescent="0.15">
      <c r="A21" s="5" t="s">
        <v>103</v>
      </c>
      <c r="B21" s="20">
        <v>1142156</v>
      </c>
      <c r="C21" s="20">
        <v>567299</v>
      </c>
      <c r="D21" s="20">
        <v>3881</v>
      </c>
      <c r="E21" s="20">
        <v>838300</v>
      </c>
      <c r="F21" s="20">
        <v>66135</v>
      </c>
      <c r="G21" s="20" t="s">
        <v>13</v>
      </c>
      <c r="H21" s="20" t="s">
        <v>13</v>
      </c>
      <c r="I21" s="20">
        <f t="shared" si="0"/>
        <v>2617771</v>
      </c>
      <c r="J21" s="20" t="s">
        <v>13</v>
      </c>
      <c r="K21" s="20">
        <f t="shared" si="1"/>
        <v>2617771</v>
      </c>
      <c r="L21" s="20">
        <v>118</v>
      </c>
      <c r="M21" s="20">
        <v>32</v>
      </c>
      <c r="N21" s="20">
        <f t="shared" si="2"/>
        <v>2617921</v>
      </c>
      <c r="O21" s="20" t="s">
        <v>13</v>
      </c>
      <c r="P21" s="20">
        <v>-380329</v>
      </c>
      <c r="Q21" s="20">
        <f t="shared" si="3"/>
        <v>2237592</v>
      </c>
      <c r="R21" s="20">
        <v>1918</v>
      </c>
      <c r="S21" s="20">
        <v>1283</v>
      </c>
      <c r="T21" s="20">
        <v>9019</v>
      </c>
      <c r="U21" s="20">
        <v>1271</v>
      </c>
      <c r="V21" s="20">
        <v>49</v>
      </c>
      <c r="W21" s="20">
        <f t="shared" si="4"/>
        <v>2251132</v>
      </c>
      <c r="X21" s="20" t="s">
        <v>13</v>
      </c>
      <c r="Y21" s="20">
        <v>-146740</v>
      </c>
      <c r="Z21" s="21">
        <f t="shared" si="5"/>
        <v>2104392</v>
      </c>
    </row>
    <row r="22" spans="1:26" ht="18.75" customHeight="1" x14ac:dyDescent="0.15">
      <c r="A22" s="5" t="s">
        <v>104</v>
      </c>
      <c r="B22" s="20">
        <v>246384</v>
      </c>
      <c r="C22" s="20" t="s">
        <v>13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>
        <f t="shared" si="0"/>
        <v>246384</v>
      </c>
      <c r="J22" s="20" t="s">
        <v>13</v>
      </c>
      <c r="K22" s="20">
        <f t="shared" si="1"/>
        <v>246384</v>
      </c>
      <c r="L22" s="20" t="s">
        <v>13</v>
      </c>
      <c r="M22" s="20" t="s">
        <v>13</v>
      </c>
      <c r="N22" s="20">
        <f t="shared" si="2"/>
        <v>246384</v>
      </c>
      <c r="O22" s="20" t="s">
        <v>13</v>
      </c>
      <c r="P22" s="20" t="s">
        <v>13</v>
      </c>
      <c r="Q22" s="20">
        <f t="shared" si="3"/>
        <v>246384</v>
      </c>
      <c r="R22" s="20">
        <v>9</v>
      </c>
      <c r="S22" s="20">
        <v>790606</v>
      </c>
      <c r="T22" s="20" t="s">
        <v>13</v>
      </c>
      <c r="U22" s="20" t="s">
        <v>13</v>
      </c>
      <c r="V22" s="20" t="s">
        <v>13</v>
      </c>
      <c r="W22" s="20">
        <f t="shared" si="4"/>
        <v>1036999</v>
      </c>
      <c r="X22" s="20" t="s">
        <v>13</v>
      </c>
      <c r="Y22" s="20" t="s">
        <v>13</v>
      </c>
      <c r="Z22" s="21">
        <f t="shared" si="5"/>
        <v>1036999</v>
      </c>
    </row>
    <row r="23" spans="1:26" ht="18.75" customHeight="1" x14ac:dyDescent="0.15">
      <c r="A23" s="5" t="s">
        <v>105</v>
      </c>
      <c r="B23" s="20">
        <v>236137</v>
      </c>
      <c r="C23" s="20">
        <v>4169</v>
      </c>
      <c r="D23" s="20" t="s">
        <v>13</v>
      </c>
      <c r="E23" s="20">
        <v>5586</v>
      </c>
      <c r="F23" s="20" t="s">
        <v>13</v>
      </c>
      <c r="G23" s="20" t="s">
        <v>13</v>
      </c>
      <c r="H23" s="20" t="s">
        <v>13</v>
      </c>
      <c r="I23" s="20">
        <f t="shared" si="0"/>
        <v>245892</v>
      </c>
      <c r="J23" s="20">
        <v>-245892</v>
      </c>
      <c r="K23" s="20">
        <f t="shared" si="1"/>
        <v>0</v>
      </c>
      <c r="L23" s="20" t="s">
        <v>13</v>
      </c>
      <c r="M23" s="20" t="s">
        <v>13</v>
      </c>
      <c r="N23" s="20">
        <f t="shared" si="2"/>
        <v>0</v>
      </c>
      <c r="O23" s="20" t="s">
        <v>13</v>
      </c>
      <c r="P23" s="20" t="s">
        <v>13</v>
      </c>
      <c r="Q23" s="20">
        <f t="shared" si="3"/>
        <v>0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>
        <f t="shared" si="4"/>
        <v>0</v>
      </c>
      <c r="X23" s="20" t="s">
        <v>13</v>
      </c>
      <c r="Y23" s="20" t="s">
        <v>13</v>
      </c>
      <c r="Z23" s="21">
        <f t="shared" si="5"/>
        <v>0</v>
      </c>
    </row>
    <row r="24" spans="1:26" ht="18.75" customHeight="1" x14ac:dyDescent="0.15">
      <c r="A24" s="5" t="s">
        <v>45</v>
      </c>
      <c r="B24" s="20">
        <v>608</v>
      </c>
      <c r="C24" s="20" t="s">
        <v>13</v>
      </c>
      <c r="D24" s="20" t="s">
        <v>13</v>
      </c>
      <c r="E24" s="20">
        <v>16</v>
      </c>
      <c r="F24" s="20" t="s">
        <v>13</v>
      </c>
      <c r="G24" s="20" t="s">
        <v>13</v>
      </c>
      <c r="H24" s="20" t="s">
        <v>13</v>
      </c>
      <c r="I24" s="20">
        <f t="shared" si="0"/>
        <v>624</v>
      </c>
      <c r="J24" s="20" t="s">
        <v>13</v>
      </c>
      <c r="K24" s="20">
        <f t="shared" si="1"/>
        <v>624</v>
      </c>
      <c r="L24" s="20" t="s">
        <v>13</v>
      </c>
      <c r="M24" s="20" t="s">
        <v>13</v>
      </c>
      <c r="N24" s="20">
        <f t="shared" si="2"/>
        <v>624</v>
      </c>
      <c r="O24" s="20" t="s">
        <v>13</v>
      </c>
      <c r="P24" s="20" t="s">
        <v>13</v>
      </c>
      <c r="Q24" s="20">
        <f t="shared" si="3"/>
        <v>624</v>
      </c>
      <c r="R24" s="20">
        <v>1</v>
      </c>
      <c r="S24" s="20" t="s">
        <v>13</v>
      </c>
      <c r="T24" s="20">
        <v>603</v>
      </c>
      <c r="U24" s="20">
        <v>168</v>
      </c>
      <c r="V24" s="20">
        <v>7670</v>
      </c>
      <c r="W24" s="20">
        <f t="shared" si="4"/>
        <v>9066</v>
      </c>
      <c r="X24" s="20" t="s">
        <v>13</v>
      </c>
      <c r="Y24" s="20" t="s">
        <v>13</v>
      </c>
      <c r="Z24" s="21">
        <f t="shared" si="5"/>
        <v>9066</v>
      </c>
    </row>
    <row r="25" spans="1:26" ht="18.75" customHeight="1" x14ac:dyDescent="0.15">
      <c r="A25" s="5" t="s">
        <v>106</v>
      </c>
      <c r="B25" s="20">
        <v>280060</v>
      </c>
      <c r="C25" s="20">
        <v>477</v>
      </c>
      <c r="D25" s="20">
        <v>93490</v>
      </c>
      <c r="E25" s="20">
        <v>1557</v>
      </c>
      <c r="F25" s="20">
        <v>30</v>
      </c>
      <c r="G25" s="20">
        <v>4992</v>
      </c>
      <c r="H25" s="20" t="s">
        <v>13</v>
      </c>
      <c r="I25" s="20">
        <f t="shared" si="0"/>
        <v>380606</v>
      </c>
      <c r="J25" s="20" t="s">
        <v>13</v>
      </c>
      <c r="K25" s="20">
        <f t="shared" si="1"/>
        <v>380606</v>
      </c>
      <c r="L25" s="20">
        <v>72153</v>
      </c>
      <c r="M25" s="20">
        <v>94024</v>
      </c>
      <c r="N25" s="20">
        <f t="shared" si="2"/>
        <v>546783</v>
      </c>
      <c r="O25" s="20" t="s">
        <v>13</v>
      </c>
      <c r="P25" s="20">
        <v>-6351</v>
      </c>
      <c r="Q25" s="20">
        <f t="shared" si="3"/>
        <v>540432</v>
      </c>
      <c r="R25" s="20">
        <v>8252</v>
      </c>
      <c r="S25" s="20">
        <v>1214</v>
      </c>
      <c r="T25" s="20">
        <v>2271</v>
      </c>
      <c r="U25" s="20">
        <v>1943</v>
      </c>
      <c r="V25" s="20">
        <v>170469</v>
      </c>
      <c r="W25" s="20">
        <f t="shared" si="4"/>
        <v>724581</v>
      </c>
      <c r="X25" s="20" t="s">
        <v>13</v>
      </c>
      <c r="Y25" s="20">
        <v>-168645</v>
      </c>
      <c r="Z25" s="21">
        <f t="shared" si="5"/>
        <v>555936</v>
      </c>
    </row>
    <row r="26" spans="1:26" ht="18.75" customHeight="1" x14ac:dyDescent="0.15">
      <c r="A26" s="5" t="s">
        <v>107</v>
      </c>
      <c r="B26" s="20">
        <v>83978</v>
      </c>
      <c r="C26" s="20">
        <v>30</v>
      </c>
      <c r="D26" s="20">
        <v>125</v>
      </c>
      <c r="E26" s="20">
        <v>8</v>
      </c>
      <c r="F26" s="20">
        <v>5</v>
      </c>
      <c r="G26" s="20">
        <v>4992</v>
      </c>
      <c r="H26" s="20" t="s">
        <v>13</v>
      </c>
      <c r="I26" s="20">
        <f t="shared" si="0"/>
        <v>89138</v>
      </c>
      <c r="J26" s="20" t="s">
        <v>13</v>
      </c>
      <c r="K26" s="20">
        <f t="shared" si="1"/>
        <v>89138</v>
      </c>
      <c r="L26" s="20">
        <v>72142</v>
      </c>
      <c r="M26" s="20">
        <v>86343</v>
      </c>
      <c r="N26" s="20">
        <f t="shared" si="2"/>
        <v>247623</v>
      </c>
      <c r="O26" s="20" t="s">
        <v>13</v>
      </c>
      <c r="P26" s="20" t="s">
        <v>13</v>
      </c>
      <c r="Q26" s="20">
        <f t="shared" si="3"/>
        <v>247623</v>
      </c>
      <c r="R26" s="20">
        <v>9</v>
      </c>
      <c r="S26" s="20" t="s">
        <v>13</v>
      </c>
      <c r="T26" s="20">
        <v>2131</v>
      </c>
      <c r="U26" s="20" t="s">
        <v>13</v>
      </c>
      <c r="V26" s="20">
        <v>7352</v>
      </c>
      <c r="W26" s="20">
        <f t="shared" si="4"/>
        <v>257115</v>
      </c>
      <c r="X26" s="20" t="s">
        <v>13</v>
      </c>
      <c r="Y26" s="20" t="s">
        <v>13</v>
      </c>
      <c r="Z26" s="21">
        <f t="shared" si="5"/>
        <v>257115</v>
      </c>
    </row>
    <row r="27" spans="1:26" ht="18.75" customHeight="1" x14ac:dyDescent="0.15">
      <c r="A27" s="5" t="s">
        <v>65</v>
      </c>
      <c r="B27" s="20">
        <v>196082</v>
      </c>
      <c r="C27" s="20">
        <v>448</v>
      </c>
      <c r="D27" s="20">
        <v>93364</v>
      </c>
      <c r="E27" s="20">
        <v>1549</v>
      </c>
      <c r="F27" s="20">
        <v>25</v>
      </c>
      <c r="G27" s="20" t="s">
        <v>13</v>
      </c>
      <c r="H27" s="20" t="s">
        <v>13</v>
      </c>
      <c r="I27" s="20">
        <f t="shared" si="0"/>
        <v>291468</v>
      </c>
      <c r="J27" s="20" t="s">
        <v>13</v>
      </c>
      <c r="K27" s="20">
        <f t="shared" si="1"/>
        <v>291468</v>
      </c>
      <c r="L27" s="20">
        <v>11</v>
      </c>
      <c r="M27" s="20">
        <v>7680</v>
      </c>
      <c r="N27" s="20">
        <f t="shared" si="2"/>
        <v>299159</v>
      </c>
      <c r="O27" s="20" t="s">
        <v>13</v>
      </c>
      <c r="P27" s="20">
        <v>-6351</v>
      </c>
      <c r="Q27" s="20">
        <f t="shared" si="3"/>
        <v>292808</v>
      </c>
      <c r="R27" s="20">
        <v>8243</v>
      </c>
      <c r="S27" s="20">
        <v>1214</v>
      </c>
      <c r="T27" s="20">
        <v>140</v>
      </c>
      <c r="U27" s="20">
        <v>1943</v>
      </c>
      <c r="V27" s="20">
        <v>163118</v>
      </c>
      <c r="W27" s="20">
        <f t="shared" si="4"/>
        <v>467466</v>
      </c>
      <c r="X27" s="20" t="s">
        <v>13</v>
      </c>
      <c r="Y27" s="20">
        <v>-168645</v>
      </c>
      <c r="Z27" s="21">
        <f t="shared" si="5"/>
        <v>298821</v>
      </c>
    </row>
    <row r="28" spans="1:26" ht="18.75" customHeight="1" x14ac:dyDescent="0.15">
      <c r="A28" s="5" t="s">
        <v>108</v>
      </c>
      <c r="B28" s="20">
        <v>4399186</v>
      </c>
      <c r="C28" s="20">
        <v>597850</v>
      </c>
      <c r="D28" s="20">
        <v>-9901</v>
      </c>
      <c r="E28" s="20">
        <v>938745</v>
      </c>
      <c r="F28" s="20">
        <v>69002</v>
      </c>
      <c r="G28" s="20">
        <v>-766</v>
      </c>
      <c r="H28" s="20" t="s">
        <v>13</v>
      </c>
      <c r="I28" s="20">
        <f t="shared" si="0"/>
        <v>5994116</v>
      </c>
      <c r="J28" s="20">
        <v>-245892</v>
      </c>
      <c r="K28" s="20">
        <f t="shared" si="1"/>
        <v>5748224</v>
      </c>
      <c r="L28" s="20">
        <v>383403</v>
      </c>
      <c r="M28" s="20">
        <v>115367</v>
      </c>
      <c r="N28" s="20">
        <f t="shared" si="2"/>
        <v>6246994</v>
      </c>
      <c r="O28" s="20" t="s">
        <v>13</v>
      </c>
      <c r="P28" s="20">
        <v>-373978</v>
      </c>
      <c r="Q28" s="20">
        <f t="shared" si="3"/>
        <v>5873016</v>
      </c>
      <c r="R28" s="20">
        <v>18429</v>
      </c>
      <c r="S28" s="20">
        <v>824480</v>
      </c>
      <c r="T28" s="20">
        <v>25007</v>
      </c>
      <c r="U28" s="20">
        <v>-48</v>
      </c>
      <c r="V28" s="20" t="s">
        <v>13</v>
      </c>
      <c r="W28" s="20">
        <f t="shared" si="4"/>
        <v>6740884</v>
      </c>
      <c r="X28" s="20" t="s">
        <v>13</v>
      </c>
      <c r="Y28" s="20">
        <v>-146583</v>
      </c>
      <c r="Z28" s="21">
        <f t="shared" si="5"/>
        <v>6594301</v>
      </c>
    </row>
    <row r="29" spans="1:26" ht="18.75" customHeight="1" x14ac:dyDescent="0.15">
      <c r="A29" s="5" t="s">
        <v>109</v>
      </c>
      <c r="B29" s="20" t="s">
        <v>13</v>
      </c>
      <c r="C29" s="20" t="s">
        <v>13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>
        <f t="shared" si="0"/>
        <v>0</v>
      </c>
      <c r="J29" s="20" t="s">
        <v>13</v>
      </c>
      <c r="K29" s="20">
        <f t="shared" si="1"/>
        <v>0</v>
      </c>
      <c r="L29" s="20">
        <v>442</v>
      </c>
      <c r="M29" s="20">
        <v>711</v>
      </c>
      <c r="N29" s="20">
        <f t="shared" si="2"/>
        <v>1153</v>
      </c>
      <c r="O29" s="20" t="s">
        <v>13</v>
      </c>
      <c r="P29" s="20" t="s">
        <v>13</v>
      </c>
      <c r="Q29" s="20">
        <f t="shared" si="3"/>
        <v>1153</v>
      </c>
      <c r="R29" s="20">
        <v>3316</v>
      </c>
      <c r="S29" s="20" t="s">
        <v>13</v>
      </c>
      <c r="T29" s="20" t="s">
        <v>13</v>
      </c>
      <c r="U29" s="20" t="s">
        <v>13</v>
      </c>
      <c r="V29" s="20" t="s">
        <v>13</v>
      </c>
      <c r="W29" s="20">
        <f t="shared" si="4"/>
        <v>4469</v>
      </c>
      <c r="X29" s="20" t="s">
        <v>13</v>
      </c>
      <c r="Y29" s="20" t="s">
        <v>13</v>
      </c>
      <c r="Z29" s="21">
        <f t="shared" si="5"/>
        <v>4469</v>
      </c>
    </row>
    <row r="30" spans="1:26" ht="18.75" customHeight="1" x14ac:dyDescent="0.15">
      <c r="A30" s="5" t="s">
        <v>110</v>
      </c>
      <c r="B30" s="20" t="s">
        <v>13</v>
      </c>
      <c r="C30" s="20" t="s">
        <v>13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>
        <f t="shared" si="0"/>
        <v>0</v>
      </c>
      <c r="J30" s="20" t="s">
        <v>13</v>
      </c>
      <c r="K30" s="20">
        <f t="shared" si="1"/>
        <v>0</v>
      </c>
      <c r="L30" s="20" t="s">
        <v>13</v>
      </c>
      <c r="M30" s="20" t="s">
        <v>13</v>
      </c>
      <c r="N30" s="20">
        <f t="shared" si="2"/>
        <v>0</v>
      </c>
      <c r="O30" s="20" t="s">
        <v>13</v>
      </c>
      <c r="P30" s="20" t="s">
        <v>13</v>
      </c>
      <c r="Q30" s="20">
        <f t="shared" si="3"/>
        <v>0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>
        <f t="shared" si="4"/>
        <v>0</v>
      </c>
      <c r="X30" s="20" t="s">
        <v>13</v>
      </c>
      <c r="Y30" s="20" t="s">
        <v>13</v>
      </c>
      <c r="Z30" s="21">
        <f t="shared" si="5"/>
        <v>0</v>
      </c>
    </row>
    <row r="31" spans="1:26" ht="18.75" customHeight="1" x14ac:dyDescent="0.15">
      <c r="A31" s="5" t="s">
        <v>111</v>
      </c>
      <c r="B31" s="20" t="s">
        <v>13</v>
      </c>
      <c r="C31" s="20" t="s">
        <v>13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>
        <f t="shared" si="0"/>
        <v>0</v>
      </c>
      <c r="J31" s="20" t="s">
        <v>13</v>
      </c>
      <c r="K31" s="20">
        <f t="shared" si="1"/>
        <v>0</v>
      </c>
      <c r="L31" s="20">
        <v>426</v>
      </c>
      <c r="M31" s="20">
        <v>693</v>
      </c>
      <c r="N31" s="20">
        <f t="shared" si="2"/>
        <v>1119</v>
      </c>
      <c r="O31" s="20" t="s">
        <v>13</v>
      </c>
      <c r="P31" s="20" t="s">
        <v>13</v>
      </c>
      <c r="Q31" s="20">
        <f t="shared" si="3"/>
        <v>1119</v>
      </c>
      <c r="R31" s="20">
        <v>3316</v>
      </c>
      <c r="S31" s="20" t="s">
        <v>13</v>
      </c>
      <c r="T31" s="20" t="s">
        <v>13</v>
      </c>
      <c r="U31" s="20" t="s">
        <v>13</v>
      </c>
      <c r="V31" s="20" t="s">
        <v>13</v>
      </c>
      <c r="W31" s="20">
        <f t="shared" si="4"/>
        <v>4435</v>
      </c>
      <c r="X31" s="20" t="s">
        <v>13</v>
      </c>
      <c r="Y31" s="20" t="s">
        <v>13</v>
      </c>
      <c r="Z31" s="21">
        <f t="shared" si="5"/>
        <v>4435</v>
      </c>
    </row>
    <row r="32" spans="1:26" ht="18.75" customHeight="1" x14ac:dyDescent="0.15">
      <c r="A32" s="5" t="s">
        <v>112</v>
      </c>
      <c r="B32" s="20" t="s">
        <v>13</v>
      </c>
      <c r="C32" s="20" t="s">
        <v>13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>
        <f t="shared" si="0"/>
        <v>0</v>
      </c>
      <c r="J32" s="20" t="s">
        <v>13</v>
      </c>
      <c r="K32" s="20">
        <f t="shared" si="1"/>
        <v>0</v>
      </c>
      <c r="L32" s="20" t="s">
        <v>13</v>
      </c>
      <c r="M32" s="20" t="s">
        <v>13</v>
      </c>
      <c r="N32" s="20">
        <f t="shared" si="2"/>
        <v>0</v>
      </c>
      <c r="O32" s="20" t="s">
        <v>13</v>
      </c>
      <c r="P32" s="20" t="s">
        <v>13</v>
      </c>
      <c r="Q32" s="20">
        <f t="shared" si="3"/>
        <v>0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>
        <f t="shared" si="4"/>
        <v>0</v>
      </c>
      <c r="X32" s="20" t="s">
        <v>13</v>
      </c>
      <c r="Y32" s="20" t="s">
        <v>13</v>
      </c>
      <c r="Z32" s="21">
        <f t="shared" si="5"/>
        <v>0</v>
      </c>
    </row>
    <row r="33" spans="1:26" ht="18.75" customHeight="1" x14ac:dyDescent="0.15">
      <c r="A33" s="5" t="s">
        <v>113</v>
      </c>
      <c r="B33" s="20" t="s">
        <v>13</v>
      </c>
      <c r="C33" s="20" t="s">
        <v>13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>
        <f t="shared" si="0"/>
        <v>0</v>
      </c>
      <c r="J33" s="20" t="s">
        <v>13</v>
      </c>
      <c r="K33" s="20">
        <f t="shared" si="1"/>
        <v>0</v>
      </c>
      <c r="L33" s="20" t="s">
        <v>13</v>
      </c>
      <c r="M33" s="20" t="s">
        <v>13</v>
      </c>
      <c r="N33" s="20">
        <f t="shared" si="2"/>
        <v>0</v>
      </c>
      <c r="O33" s="20" t="s">
        <v>13</v>
      </c>
      <c r="P33" s="20" t="s">
        <v>13</v>
      </c>
      <c r="Q33" s="20">
        <f t="shared" si="3"/>
        <v>0</v>
      </c>
      <c r="R33" s="20" t="s">
        <v>13</v>
      </c>
      <c r="S33" s="20" t="s">
        <v>13</v>
      </c>
      <c r="T33" s="20" t="s">
        <v>13</v>
      </c>
      <c r="U33" s="20" t="s">
        <v>13</v>
      </c>
      <c r="V33" s="20" t="s">
        <v>13</v>
      </c>
      <c r="W33" s="20">
        <f t="shared" si="4"/>
        <v>0</v>
      </c>
      <c r="X33" s="20" t="s">
        <v>13</v>
      </c>
      <c r="Y33" s="20" t="s">
        <v>13</v>
      </c>
      <c r="Z33" s="21">
        <f t="shared" si="5"/>
        <v>0</v>
      </c>
    </row>
    <row r="34" spans="1:26" ht="18.75" customHeight="1" x14ac:dyDescent="0.15">
      <c r="A34" s="5" t="s">
        <v>65</v>
      </c>
      <c r="B34" s="20" t="s">
        <v>13</v>
      </c>
      <c r="C34" s="20" t="s">
        <v>13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>
        <f t="shared" si="0"/>
        <v>0</v>
      </c>
      <c r="J34" s="20" t="s">
        <v>13</v>
      </c>
      <c r="K34" s="20">
        <f t="shared" si="1"/>
        <v>0</v>
      </c>
      <c r="L34" s="20">
        <v>17</v>
      </c>
      <c r="M34" s="20">
        <v>18</v>
      </c>
      <c r="N34" s="20">
        <f t="shared" si="2"/>
        <v>35</v>
      </c>
      <c r="O34" s="20" t="s">
        <v>13</v>
      </c>
      <c r="P34" s="20" t="s">
        <v>13</v>
      </c>
      <c r="Q34" s="20">
        <f t="shared" si="3"/>
        <v>35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>
        <f t="shared" si="4"/>
        <v>35</v>
      </c>
      <c r="X34" s="20" t="s">
        <v>13</v>
      </c>
      <c r="Y34" s="20" t="s">
        <v>13</v>
      </c>
      <c r="Z34" s="21">
        <f t="shared" si="5"/>
        <v>35</v>
      </c>
    </row>
    <row r="35" spans="1:26" ht="18.75" customHeight="1" x14ac:dyDescent="0.15">
      <c r="A35" s="5" t="s">
        <v>114</v>
      </c>
      <c r="B35" s="20" t="s">
        <v>13</v>
      </c>
      <c r="C35" s="20" t="s">
        <v>13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>
        <f t="shared" si="0"/>
        <v>0</v>
      </c>
      <c r="J35" s="20" t="s">
        <v>13</v>
      </c>
      <c r="K35" s="20">
        <f t="shared" si="1"/>
        <v>0</v>
      </c>
      <c r="L35" s="20" t="s">
        <v>13</v>
      </c>
      <c r="M35" s="20">
        <v>50</v>
      </c>
      <c r="N35" s="20">
        <f t="shared" si="2"/>
        <v>50</v>
      </c>
      <c r="O35" s="20" t="s">
        <v>13</v>
      </c>
      <c r="P35" s="20" t="s">
        <v>13</v>
      </c>
      <c r="Q35" s="20">
        <f t="shared" si="3"/>
        <v>50</v>
      </c>
      <c r="R35" s="20" t="s">
        <v>13</v>
      </c>
      <c r="S35" s="20" t="s">
        <v>13</v>
      </c>
      <c r="T35" s="20" t="s">
        <v>13</v>
      </c>
      <c r="U35" s="20" t="s">
        <v>13</v>
      </c>
      <c r="V35" s="20" t="s">
        <v>13</v>
      </c>
      <c r="W35" s="20">
        <f t="shared" si="4"/>
        <v>50</v>
      </c>
      <c r="X35" s="20" t="s">
        <v>13</v>
      </c>
      <c r="Y35" s="20" t="s">
        <v>13</v>
      </c>
      <c r="Z35" s="21">
        <f t="shared" si="5"/>
        <v>50</v>
      </c>
    </row>
    <row r="36" spans="1:26" ht="18.75" customHeight="1" x14ac:dyDescent="0.15">
      <c r="A36" s="5" t="s">
        <v>115</v>
      </c>
      <c r="B36" s="20" t="s">
        <v>13</v>
      </c>
      <c r="C36" s="20" t="s">
        <v>13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>
        <f t="shared" si="0"/>
        <v>0</v>
      </c>
      <c r="J36" s="20" t="s">
        <v>13</v>
      </c>
      <c r="K36" s="20">
        <f t="shared" si="1"/>
        <v>0</v>
      </c>
      <c r="L36" s="20" t="s">
        <v>13</v>
      </c>
      <c r="M36" s="20" t="s">
        <v>13</v>
      </c>
      <c r="N36" s="20">
        <f t="shared" si="2"/>
        <v>0</v>
      </c>
      <c r="O36" s="20" t="s">
        <v>13</v>
      </c>
      <c r="P36" s="20" t="s">
        <v>13</v>
      </c>
      <c r="Q36" s="20">
        <f t="shared" si="3"/>
        <v>0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>
        <f t="shared" si="4"/>
        <v>0</v>
      </c>
      <c r="X36" s="20" t="s">
        <v>13</v>
      </c>
      <c r="Y36" s="20" t="s">
        <v>13</v>
      </c>
      <c r="Z36" s="21">
        <f t="shared" si="5"/>
        <v>0</v>
      </c>
    </row>
    <row r="37" spans="1:26" ht="18.75" customHeight="1" x14ac:dyDescent="0.15">
      <c r="A37" s="5" t="s">
        <v>65</v>
      </c>
      <c r="B37" s="20" t="s">
        <v>13</v>
      </c>
      <c r="C37" s="20" t="s">
        <v>13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>
        <f t="shared" si="0"/>
        <v>0</v>
      </c>
      <c r="J37" s="20" t="s">
        <v>13</v>
      </c>
      <c r="K37" s="20">
        <f t="shared" si="1"/>
        <v>0</v>
      </c>
      <c r="L37" s="20" t="s">
        <v>13</v>
      </c>
      <c r="M37" s="20">
        <v>50</v>
      </c>
      <c r="N37" s="20">
        <f t="shared" si="2"/>
        <v>50</v>
      </c>
      <c r="O37" s="20" t="s">
        <v>13</v>
      </c>
      <c r="P37" s="20" t="s">
        <v>13</v>
      </c>
      <c r="Q37" s="20">
        <f t="shared" si="3"/>
        <v>50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>
        <f t="shared" si="4"/>
        <v>50</v>
      </c>
      <c r="X37" s="20" t="s">
        <v>13</v>
      </c>
      <c r="Y37" s="20" t="s">
        <v>13</v>
      </c>
      <c r="Z37" s="21">
        <f t="shared" si="5"/>
        <v>50</v>
      </c>
    </row>
    <row r="38" spans="1:26" ht="18.75" customHeight="1" thickBot="1" x14ac:dyDescent="0.2">
      <c r="A38" s="6" t="s">
        <v>116</v>
      </c>
      <c r="B38" s="22">
        <v>4399186</v>
      </c>
      <c r="C38" s="22">
        <v>597850</v>
      </c>
      <c r="D38" s="22">
        <v>-9901</v>
      </c>
      <c r="E38" s="22">
        <v>938745</v>
      </c>
      <c r="F38" s="22">
        <v>69002</v>
      </c>
      <c r="G38" s="22">
        <v>-766</v>
      </c>
      <c r="H38" s="22" t="s">
        <v>13</v>
      </c>
      <c r="I38" s="22">
        <f t="shared" si="0"/>
        <v>5994116</v>
      </c>
      <c r="J38" s="22">
        <v>-245892</v>
      </c>
      <c r="K38" s="22">
        <f t="shared" si="1"/>
        <v>5748224</v>
      </c>
      <c r="L38" s="22">
        <v>383845</v>
      </c>
      <c r="M38" s="22">
        <v>116028</v>
      </c>
      <c r="N38" s="22">
        <f t="shared" si="2"/>
        <v>6248097</v>
      </c>
      <c r="O38" s="22" t="s">
        <v>13</v>
      </c>
      <c r="P38" s="22">
        <v>-373978</v>
      </c>
      <c r="Q38" s="22">
        <f t="shared" si="3"/>
        <v>5874119</v>
      </c>
      <c r="R38" s="22">
        <v>21745</v>
      </c>
      <c r="S38" s="22">
        <v>824480</v>
      </c>
      <c r="T38" s="22">
        <v>25007</v>
      </c>
      <c r="U38" s="22">
        <v>-48</v>
      </c>
      <c r="V38" s="22" t="s">
        <v>13</v>
      </c>
      <c r="W38" s="22">
        <f t="shared" si="4"/>
        <v>6745303</v>
      </c>
      <c r="X38" s="22" t="s">
        <v>13</v>
      </c>
      <c r="Y38" s="22">
        <v>-146583</v>
      </c>
      <c r="Z38" s="23">
        <f t="shared" si="5"/>
        <v>6598720</v>
      </c>
    </row>
  </sheetData>
  <phoneticPr fontId="6"/>
  <printOptions verticalCentered="1"/>
  <pageMargins left="0.98425196850393704" right="0.39370078740157483" top="0.39370078740157483" bottom="0.39370078740157483" header="0.19685039370078741" footer="0.19685039370078741"/>
  <pageSetup paperSize="8" scale="91" fitToWidth="0" orientation="landscape" r:id="rId1"/>
  <headerFooter>
    <oddFooter>&amp;C&amp;9&amp;P/&amp;N</oddFooter>
  </headerFooter>
  <colBreaks count="2" manualBreakCount="2">
    <brk id="11" max="37" man="1"/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showGridLines="0" tabSelected="1" view="pageBreakPreview" zoomScale="70" zoomScaleNormal="100" zoomScaleSheetLayoutView="7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875" defaultRowHeight="11.25" x14ac:dyDescent="0.15"/>
  <cols>
    <col min="1" max="1" width="32.5" style="3" customWidth="1"/>
    <col min="2" max="26" width="18.75" style="3" customWidth="1"/>
    <col min="27" max="16384" width="8.875" style="3"/>
  </cols>
  <sheetData>
    <row r="1" spans="1:26" ht="21" x14ac:dyDescent="0.2">
      <c r="A1" s="2" t="s">
        <v>0</v>
      </c>
    </row>
    <row r="2" spans="1:26" ht="21.75" thickBot="1" x14ac:dyDescent="0.25">
      <c r="A2" s="2" t="s">
        <v>183</v>
      </c>
      <c r="B2" s="1" t="s">
        <v>204</v>
      </c>
      <c r="D2" s="1"/>
      <c r="F2" s="1"/>
    </row>
    <row r="3" spans="1:26" ht="45" customHeight="1" thickBot="1" x14ac:dyDescent="0.2">
      <c r="A3" s="1"/>
      <c r="B3" s="11" t="s">
        <v>1</v>
      </c>
      <c r="C3" s="12" t="s">
        <v>185</v>
      </c>
      <c r="D3" s="12" t="s">
        <v>194</v>
      </c>
      <c r="E3" s="12" t="s">
        <v>193</v>
      </c>
      <c r="F3" s="12" t="s">
        <v>192</v>
      </c>
      <c r="G3" s="12" t="s">
        <v>195</v>
      </c>
      <c r="H3" s="12" t="s">
        <v>196</v>
      </c>
      <c r="I3" s="12" t="s">
        <v>197</v>
      </c>
      <c r="J3" s="13" t="s">
        <v>2</v>
      </c>
      <c r="K3" s="13" t="s">
        <v>3</v>
      </c>
      <c r="L3" s="12" t="s">
        <v>191</v>
      </c>
      <c r="M3" s="12" t="s">
        <v>190</v>
      </c>
      <c r="N3" s="12" t="s">
        <v>198</v>
      </c>
      <c r="O3" s="13" t="s">
        <v>4</v>
      </c>
      <c r="P3" s="13" t="s">
        <v>5</v>
      </c>
      <c r="Q3" s="13" t="s">
        <v>6</v>
      </c>
      <c r="R3" s="13" t="s">
        <v>7</v>
      </c>
      <c r="S3" s="12" t="s">
        <v>200</v>
      </c>
      <c r="T3" s="12" t="s">
        <v>186</v>
      </c>
      <c r="U3" s="12" t="s">
        <v>187</v>
      </c>
      <c r="V3" s="12" t="s">
        <v>189</v>
      </c>
      <c r="W3" s="12" t="s">
        <v>199</v>
      </c>
      <c r="X3" s="13" t="s">
        <v>8</v>
      </c>
      <c r="Y3" s="13" t="s">
        <v>9</v>
      </c>
      <c r="Z3" s="14" t="s">
        <v>10</v>
      </c>
    </row>
    <row r="4" spans="1:26" ht="45" customHeight="1" x14ac:dyDescent="0.15">
      <c r="A4" s="15" t="s">
        <v>203</v>
      </c>
      <c r="B4" s="24">
        <v>7423343</v>
      </c>
      <c r="C4" s="24">
        <v>160636</v>
      </c>
      <c r="D4" s="24">
        <v>72136</v>
      </c>
      <c r="E4" s="24">
        <v>210821</v>
      </c>
      <c r="F4" s="24">
        <v>146</v>
      </c>
      <c r="G4" s="24">
        <v>-8086</v>
      </c>
      <c r="H4" s="24">
        <v>1969</v>
      </c>
      <c r="I4" s="24">
        <f>SUM(B4:H4)</f>
        <v>7860965</v>
      </c>
      <c r="J4" s="24" t="s">
        <v>13</v>
      </c>
      <c r="K4" s="24">
        <f>SUM(I4:J4)</f>
        <v>7860965</v>
      </c>
      <c r="L4" s="24">
        <v>228374</v>
      </c>
      <c r="M4" s="24">
        <v>415030</v>
      </c>
      <c r="N4" s="24">
        <f>SUM(K4:M4)</f>
        <v>8504369</v>
      </c>
      <c r="O4" s="24" t="s">
        <v>13</v>
      </c>
      <c r="P4" s="24">
        <v>-180432</v>
      </c>
      <c r="Q4" s="24">
        <f>SUM(N4:P4)</f>
        <v>8323937</v>
      </c>
      <c r="R4" s="24">
        <v>30997</v>
      </c>
      <c r="S4" s="24">
        <v>223700</v>
      </c>
      <c r="T4" s="24">
        <v>53562</v>
      </c>
      <c r="U4" s="24">
        <v>12481</v>
      </c>
      <c r="V4" s="24">
        <v>30700</v>
      </c>
      <c r="W4" s="24">
        <f>SUM(Q4:V4)</f>
        <v>8675377</v>
      </c>
      <c r="X4" s="24" t="s">
        <v>13</v>
      </c>
      <c r="Y4" s="24">
        <v>-20000</v>
      </c>
      <c r="Z4" s="25">
        <f>SUM(W4:Y4)</f>
        <v>8655377</v>
      </c>
    </row>
    <row r="5" spans="1:26" ht="45" customHeight="1" x14ac:dyDescent="0.15">
      <c r="A5" s="16" t="s">
        <v>117</v>
      </c>
      <c r="B5" s="26">
        <v>-4399186</v>
      </c>
      <c r="C5" s="26">
        <v>-597850</v>
      </c>
      <c r="D5" s="26">
        <v>9901</v>
      </c>
      <c r="E5" s="26">
        <v>-938745</v>
      </c>
      <c r="F5" s="26">
        <v>-69002</v>
      </c>
      <c r="G5" s="26">
        <v>766</v>
      </c>
      <c r="H5" s="26" t="s">
        <v>13</v>
      </c>
      <c r="I5" s="26">
        <f t="shared" ref="I5:I22" si="0">SUM(B5:H5)</f>
        <v>-5994116</v>
      </c>
      <c r="J5" s="26">
        <v>245892</v>
      </c>
      <c r="K5" s="26">
        <f t="shared" ref="K5:K22" si="1">SUM(I5:J5)</f>
        <v>-5748224</v>
      </c>
      <c r="L5" s="26">
        <v>-383845</v>
      </c>
      <c r="M5" s="26">
        <v>-116028</v>
      </c>
      <c r="N5" s="26">
        <f t="shared" ref="N5:N22" si="2">SUM(K5:M5)</f>
        <v>-6248097</v>
      </c>
      <c r="O5" s="26" t="s">
        <v>13</v>
      </c>
      <c r="P5" s="26">
        <v>373978</v>
      </c>
      <c r="Q5" s="26">
        <f t="shared" ref="Q5:Q22" si="3">SUM(N5:P5)</f>
        <v>-5874119</v>
      </c>
      <c r="R5" s="26">
        <v>-21745</v>
      </c>
      <c r="S5" s="26">
        <v>-824480</v>
      </c>
      <c r="T5" s="26">
        <v>-25007</v>
      </c>
      <c r="U5" s="26">
        <v>48</v>
      </c>
      <c r="V5" s="26" t="s">
        <v>13</v>
      </c>
      <c r="W5" s="26">
        <f t="shared" ref="W5:W22" si="4">SUM(Q5:V5)</f>
        <v>-6745303</v>
      </c>
      <c r="X5" s="26" t="s">
        <v>13</v>
      </c>
      <c r="Y5" s="26">
        <v>146583</v>
      </c>
      <c r="Z5" s="27">
        <f t="shared" ref="Z5:Z22" si="5">SUM(W5:Y5)</f>
        <v>-6598720</v>
      </c>
    </row>
    <row r="6" spans="1:26" ht="45" customHeight="1" x14ac:dyDescent="0.15">
      <c r="A6" s="16" t="s">
        <v>118</v>
      </c>
      <c r="B6" s="26">
        <v>4779333</v>
      </c>
      <c r="C6" s="26">
        <v>594575</v>
      </c>
      <c r="D6" s="26">
        <v>16233</v>
      </c>
      <c r="E6" s="26">
        <v>977191</v>
      </c>
      <c r="F6" s="26">
        <v>68959</v>
      </c>
      <c r="G6" s="26">
        <v>1500</v>
      </c>
      <c r="H6" s="26" t="s">
        <v>13</v>
      </c>
      <c r="I6" s="26">
        <f t="shared" si="0"/>
        <v>6437791</v>
      </c>
      <c r="J6" s="26">
        <v>-245892</v>
      </c>
      <c r="K6" s="26">
        <f t="shared" si="1"/>
        <v>6191899</v>
      </c>
      <c r="L6" s="26">
        <v>409854</v>
      </c>
      <c r="M6" s="26">
        <v>136306</v>
      </c>
      <c r="N6" s="26">
        <f t="shared" si="2"/>
        <v>6738059</v>
      </c>
      <c r="O6" s="26" t="s">
        <v>13</v>
      </c>
      <c r="P6" s="26">
        <v>-373978</v>
      </c>
      <c r="Q6" s="26">
        <f t="shared" si="3"/>
        <v>6364081</v>
      </c>
      <c r="R6" s="26">
        <v>14802</v>
      </c>
      <c r="S6" s="26">
        <v>819360</v>
      </c>
      <c r="T6" s="26">
        <v>21658</v>
      </c>
      <c r="U6" s="26" t="s">
        <v>13</v>
      </c>
      <c r="V6" s="26" t="s">
        <v>13</v>
      </c>
      <c r="W6" s="26">
        <f t="shared" si="4"/>
        <v>7219901</v>
      </c>
      <c r="X6" s="26" t="s">
        <v>13</v>
      </c>
      <c r="Y6" s="26">
        <v>-146583</v>
      </c>
      <c r="Z6" s="27">
        <f t="shared" si="5"/>
        <v>7073318</v>
      </c>
    </row>
    <row r="7" spans="1:26" ht="45" customHeight="1" x14ac:dyDescent="0.15">
      <c r="A7" s="16" t="s">
        <v>119</v>
      </c>
      <c r="B7" s="26">
        <v>3793512</v>
      </c>
      <c r="C7" s="26">
        <v>123067</v>
      </c>
      <c r="D7" s="26">
        <v>3875</v>
      </c>
      <c r="E7" s="26">
        <v>571921</v>
      </c>
      <c r="F7" s="26">
        <v>68802</v>
      </c>
      <c r="G7" s="26">
        <v>1500</v>
      </c>
      <c r="H7" s="26" t="s">
        <v>13</v>
      </c>
      <c r="I7" s="26">
        <f t="shared" si="0"/>
        <v>4562677</v>
      </c>
      <c r="J7" s="26">
        <v>-245892</v>
      </c>
      <c r="K7" s="26">
        <f t="shared" si="1"/>
        <v>4316785</v>
      </c>
      <c r="L7" s="26">
        <v>409404</v>
      </c>
      <c r="M7" s="26">
        <v>136306</v>
      </c>
      <c r="N7" s="26">
        <f t="shared" si="2"/>
        <v>4862495</v>
      </c>
      <c r="O7" s="26" t="s">
        <v>13</v>
      </c>
      <c r="P7" s="26">
        <v>-373978</v>
      </c>
      <c r="Q7" s="26">
        <f t="shared" si="3"/>
        <v>4488517</v>
      </c>
      <c r="R7" s="26">
        <v>14691</v>
      </c>
      <c r="S7" s="26">
        <v>469072</v>
      </c>
      <c r="T7" s="26">
        <v>21658</v>
      </c>
      <c r="U7" s="26" t="s">
        <v>13</v>
      </c>
      <c r="V7" s="26" t="s">
        <v>13</v>
      </c>
      <c r="W7" s="26">
        <f t="shared" si="4"/>
        <v>4993938</v>
      </c>
      <c r="X7" s="26" t="s">
        <v>13</v>
      </c>
      <c r="Y7" s="26">
        <v>-146583</v>
      </c>
      <c r="Z7" s="27">
        <f t="shared" si="5"/>
        <v>4847355</v>
      </c>
    </row>
    <row r="8" spans="1:26" ht="45" customHeight="1" x14ac:dyDescent="0.15">
      <c r="A8" s="16" t="s">
        <v>120</v>
      </c>
      <c r="B8" s="26">
        <v>985821</v>
      </c>
      <c r="C8" s="26">
        <v>471508</v>
      </c>
      <c r="D8" s="26">
        <v>12358</v>
      </c>
      <c r="E8" s="26">
        <v>405271</v>
      </c>
      <c r="F8" s="26">
        <v>157</v>
      </c>
      <c r="G8" s="26" t="s">
        <v>13</v>
      </c>
      <c r="H8" s="26" t="s">
        <v>13</v>
      </c>
      <c r="I8" s="26">
        <f t="shared" si="0"/>
        <v>1875115</v>
      </c>
      <c r="J8" s="26" t="s">
        <v>13</v>
      </c>
      <c r="K8" s="26">
        <f t="shared" si="1"/>
        <v>1875115</v>
      </c>
      <c r="L8" s="26">
        <v>450</v>
      </c>
      <c r="M8" s="26" t="s">
        <v>13</v>
      </c>
      <c r="N8" s="26">
        <f t="shared" si="2"/>
        <v>1875565</v>
      </c>
      <c r="O8" s="26" t="s">
        <v>13</v>
      </c>
      <c r="P8" s="26" t="s">
        <v>13</v>
      </c>
      <c r="Q8" s="26">
        <f t="shared" si="3"/>
        <v>1875565</v>
      </c>
      <c r="R8" s="26">
        <v>111</v>
      </c>
      <c r="S8" s="26">
        <v>350288</v>
      </c>
      <c r="T8" s="26" t="s">
        <v>13</v>
      </c>
      <c r="U8" s="26" t="s">
        <v>13</v>
      </c>
      <c r="V8" s="26" t="s">
        <v>13</v>
      </c>
      <c r="W8" s="26">
        <f t="shared" si="4"/>
        <v>2225964</v>
      </c>
      <c r="X8" s="26" t="s">
        <v>13</v>
      </c>
      <c r="Y8" s="26" t="s">
        <v>13</v>
      </c>
      <c r="Z8" s="27">
        <f t="shared" si="5"/>
        <v>2225964</v>
      </c>
    </row>
    <row r="9" spans="1:26" ht="45" customHeight="1" x14ac:dyDescent="0.15">
      <c r="A9" s="16" t="s">
        <v>121</v>
      </c>
      <c r="B9" s="26">
        <v>380147</v>
      </c>
      <c r="C9" s="26">
        <v>-3275</v>
      </c>
      <c r="D9" s="26">
        <v>26134</v>
      </c>
      <c r="E9" s="26">
        <v>38446</v>
      </c>
      <c r="F9" s="26">
        <v>-43</v>
      </c>
      <c r="G9" s="26">
        <v>2266</v>
      </c>
      <c r="H9" s="26" t="s">
        <v>13</v>
      </c>
      <c r="I9" s="26">
        <f t="shared" si="0"/>
        <v>443675</v>
      </c>
      <c r="J9" s="26" t="s">
        <v>13</v>
      </c>
      <c r="K9" s="26">
        <f t="shared" si="1"/>
        <v>443675</v>
      </c>
      <c r="L9" s="26">
        <v>26009</v>
      </c>
      <c r="M9" s="26">
        <v>20279</v>
      </c>
      <c r="N9" s="26">
        <f t="shared" si="2"/>
        <v>489963</v>
      </c>
      <c r="O9" s="26" t="s">
        <v>13</v>
      </c>
      <c r="P9" s="26" t="s">
        <v>13</v>
      </c>
      <c r="Q9" s="26">
        <f t="shared" si="3"/>
        <v>489963</v>
      </c>
      <c r="R9" s="26">
        <v>-6943</v>
      </c>
      <c r="S9" s="26">
        <v>-5120</v>
      </c>
      <c r="T9" s="26">
        <v>-3349</v>
      </c>
      <c r="U9" s="26">
        <v>48</v>
      </c>
      <c r="V9" s="26" t="s">
        <v>13</v>
      </c>
      <c r="W9" s="26">
        <f t="shared" si="4"/>
        <v>474599</v>
      </c>
      <c r="X9" s="26" t="s">
        <v>13</v>
      </c>
      <c r="Y9" s="26" t="s">
        <v>13</v>
      </c>
      <c r="Z9" s="27">
        <f t="shared" si="5"/>
        <v>474599</v>
      </c>
    </row>
    <row r="10" spans="1:26" ht="45" customHeight="1" x14ac:dyDescent="0.15">
      <c r="A10" s="16" t="s">
        <v>122</v>
      </c>
      <c r="B10" s="26" t="s">
        <v>13</v>
      </c>
      <c r="C10" s="26" t="s">
        <v>13</v>
      </c>
      <c r="D10" s="26" t="s">
        <v>13</v>
      </c>
      <c r="E10" s="26" t="s">
        <v>13</v>
      </c>
      <c r="F10" s="26" t="s">
        <v>13</v>
      </c>
      <c r="G10" s="26" t="s">
        <v>13</v>
      </c>
      <c r="H10" s="26" t="s">
        <v>13</v>
      </c>
      <c r="I10" s="26">
        <f t="shared" si="0"/>
        <v>0</v>
      </c>
      <c r="J10" s="26" t="s">
        <v>13</v>
      </c>
      <c r="K10" s="26">
        <f t="shared" si="1"/>
        <v>0</v>
      </c>
      <c r="L10" s="26" t="s">
        <v>13</v>
      </c>
      <c r="M10" s="26" t="s">
        <v>13</v>
      </c>
      <c r="N10" s="26">
        <f t="shared" si="2"/>
        <v>0</v>
      </c>
      <c r="O10" s="26" t="s">
        <v>13</v>
      </c>
      <c r="P10" s="26" t="s">
        <v>13</v>
      </c>
      <c r="Q10" s="26">
        <f t="shared" si="3"/>
        <v>0</v>
      </c>
      <c r="R10" s="26" t="s">
        <v>13</v>
      </c>
      <c r="S10" s="26" t="s">
        <v>13</v>
      </c>
      <c r="T10" s="26" t="s">
        <v>13</v>
      </c>
      <c r="U10" s="26" t="s">
        <v>13</v>
      </c>
      <c r="V10" s="26" t="s">
        <v>13</v>
      </c>
      <c r="W10" s="26">
        <f t="shared" si="4"/>
        <v>0</v>
      </c>
      <c r="X10" s="26" t="s">
        <v>13</v>
      </c>
      <c r="Y10" s="26" t="s">
        <v>13</v>
      </c>
      <c r="Z10" s="27">
        <f t="shared" si="5"/>
        <v>0</v>
      </c>
    </row>
    <row r="11" spans="1:26" ht="45" customHeight="1" x14ac:dyDescent="0.15">
      <c r="A11" s="16" t="s">
        <v>123</v>
      </c>
      <c r="B11" s="26" t="s">
        <v>13</v>
      </c>
      <c r="C11" s="26" t="s">
        <v>13</v>
      </c>
      <c r="D11" s="26" t="s">
        <v>13</v>
      </c>
      <c r="E11" s="26" t="s">
        <v>13</v>
      </c>
      <c r="F11" s="26" t="s">
        <v>13</v>
      </c>
      <c r="G11" s="26" t="s">
        <v>13</v>
      </c>
      <c r="H11" s="26" t="s">
        <v>13</v>
      </c>
      <c r="I11" s="26">
        <f t="shared" si="0"/>
        <v>0</v>
      </c>
      <c r="J11" s="26" t="s">
        <v>13</v>
      </c>
      <c r="K11" s="26">
        <f t="shared" si="1"/>
        <v>0</v>
      </c>
      <c r="L11" s="26" t="s">
        <v>13</v>
      </c>
      <c r="M11" s="26" t="s">
        <v>13</v>
      </c>
      <c r="N11" s="26">
        <f t="shared" si="2"/>
        <v>0</v>
      </c>
      <c r="O11" s="26" t="s">
        <v>13</v>
      </c>
      <c r="P11" s="26" t="s">
        <v>13</v>
      </c>
      <c r="Q11" s="26">
        <f t="shared" si="3"/>
        <v>0</v>
      </c>
      <c r="R11" s="26" t="s">
        <v>13</v>
      </c>
      <c r="S11" s="26" t="s">
        <v>13</v>
      </c>
      <c r="T11" s="26" t="s">
        <v>13</v>
      </c>
      <c r="U11" s="26" t="s">
        <v>13</v>
      </c>
      <c r="V11" s="26" t="s">
        <v>13</v>
      </c>
      <c r="W11" s="26">
        <f t="shared" si="4"/>
        <v>0</v>
      </c>
      <c r="X11" s="26" t="s">
        <v>13</v>
      </c>
      <c r="Y11" s="26" t="s">
        <v>13</v>
      </c>
      <c r="Z11" s="27">
        <f t="shared" si="5"/>
        <v>0</v>
      </c>
    </row>
    <row r="12" spans="1:26" ht="45" customHeight="1" x14ac:dyDescent="0.15">
      <c r="A12" s="16" t="s">
        <v>124</v>
      </c>
      <c r="B12" s="26" t="s">
        <v>13</v>
      </c>
      <c r="C12" s="26" t="s">
        <v>13</v>
      </c>
      <c r="D12" s="26" t="s">
        <v>13</v>
      </c>
      <c r="E12" s="26" t="s">
        <v>13</v>
      </c>
      <c r="F12" s="26" t="s">
        <v>13</v>
      </c>
      <c r="G12" s="26" t="s">
        <v>13</v>
      </c>
      <c r="H12" s="26" t="s">
        <v>13</v>
      </c>
      <c r="I12" s="26">
        <f t="shared" si="0"/>
        <v>0</v>
      </c>
      <c r="J12" s="26" t="s">
        <v>13</v>
      </c>
      <c r="K12" s="26">
        <f t="shared" si="1"/>
        <v>0</v>
      </c>
      <c r="L12" s="26" t="s">
        <v>13</v>
      </c>
      <c r="M12" s="26" t="s">
        <v>13</v>
      </c>
      <c r="N12" s="26">
        <f t="shared" si="2"/>
        <v>0</v>
      </c>
      <c r="O12" s="26" t="s">
        <v>13</v>
      </c>
      <c r="P12" s="26" t="s">
        <v>13</v>
      </c>
      <c r="Q12" s="26">
        <f t="shared" si="3"/>
        <v>0</v>
      </c>
      <c r="R12" s="26" t="s">
        <v>13</v>
      </c>
      <c r="S12" s="26" t="s">
        <v>13</v>
      </c>
      <c r="T12" s="26" t="s">
        <v>13</v>
      </c>
      <c r="U12" s="26" t="s">
        <v>13</v>
      </c>
      <c r="V12" s="26" t="s">
        <v>13</v>
      </c>
      <c r="W12" s="26">
        <f t="shared" si="4"/>
        <v>0</v>
      </c>
      <c r="X12" s="26" t="s">
        <v>13</v>
      </c>
      <c r="Y12" s="26" t="s">
        <v>13</v>
      </c>
      <c r="Z12" s="27">
        <f t="shared" si="5"/>
        <v>0</v>
      </c>
    </row>
    <row r="13" spans="1:26" ht="45" customHeight="1" x14ac:dyDescent="0.15">
      <c r="A13" s="16" t="s">
        <v>125</v>
      </c>
      <c r="B13" s="26" t="s">
        <v>13</v>
      </c>
      <c r="C13" s="26" t="s">
        <v>13</v>
      </c>
      <c r="D13" s="26" t="s">
        <v>13</v>
      </c>
      <c r="E13" s="26" t="s">
        <v>13</v>
      </c>
      <c r="F13" s="26" t="s">
        <v>13</v>
      </c>
      <c r="G13" s="26" t="s">
        <v>13</v>
      </c>
      <c r="H13" s="26" t="s">
        <v>13</v>
      </c>
      <c r="I13" s="26">
        <f t="shared" si="0"/>
        <v>0</v>
      </c>
      <c r="J13" s="26" t="s">
        <v>13</v>
      </c>
      <c r="K13" s="26">
        <f t="shared" si="1"/>
        <v>0</v>
      </c>
      <c r="L13" s="26" t="s">
        <v>13</v>
      </c>
      <c r="M13" s="26" t="s">
        <v>13</v>
      </c>
      <c r="N13" s="26">
        <f t="shared" si="2"/>
        <v>0</v>
      </c>
      <c r="O13" s="26" t="s">
        <v>13</v>
      </c>
      <c r="P13" s="26" t="s">
        <v>13</v>
      </c>
      <c r="Q13" s="26">
        <f t="shared" si="3"/>
        <v>0</v>
      </c>
      <c r="R13" s="26" t="s">
        <v>13</v>
      </c>
      <c r="S13" s="26" t="s">
        <v>13</v>
      </c>
      <c r="T13" s="26" t="s">
        <v>13</v>
      </c>
      <c r="U13" s="26" t="s">
        <v>13</v>
      </c>
      <c r="V13" s="26" t="s">
        <v>13</v>
      </c>
      <c r="W13" s="26">
        <f t="shared" si="4"/>
        <v>0</v>
      </c>
      <c r="X13" s="26" t="s">
        <v>13</v>
      </c>
      <c r="Y13" s="26" t="s">
        <v>13</v>
      </c>
      <c r="Z13" s="27">
        <f t="shared" si="5"/>
        <v>0</v>
      </c>
    </row>
    <row r="14" spans="1:26" ht="45" customHeight="1" x14ac:dyDescent="0.15">
      <c r="A14" s="16" t="s">
        <v>126</v>
      </c>
      <c r="B14" s="26" t="s">
        <v>13</v>
      </c>
      <c r="C14" s="26" t="s">
        <v>13</v>
      </c>
      <c r="D14" s="26" t="s">
        <v>13</v>
      </c>
      <c r="E14" s="26" t="s">
        <v>13</v>
      </c>
      <c r="F14" s="26" t="s">
        <v>13</v>
      </c>
      <c r="G14" s="26" t="s">
        <v>13</v>
      </c>
      <c r="H14" s="26" t="s">
        <v>13</v>
      </c>
      <c r="I14" s="26">
        <f t="shared" si="0"/>
        <v>0</v>
      </c>
      <c r="J14" s="26" t="s">
        <v>13</v>
      </c>
      <c r="K14" s="26">
        <f t="shared" si="1"/>
        <v>0</v>
      </c>
      <c r="L14" s="26" t="s">
        <v>13</v>
      </c>
      <c r="M14" s="26" t="s">
        <v>13</v>
      </c>
      <c r="N14" s="26">
        <f t="shared" si="2"/>
        <v>0</v>
      </c>
      <c r="O14" s="26" t="s">
        <v>13</v>
      </c>
      <c r="P14" s="26" t="s">
        <v>13</v>
      </c>
      <c r="Q14" s="26">
        <f t="shared" si="3"/>
        <v>0</v>
      </c>
      <c r="R14" s="26" t="s">
        <v>13</v>
      </c>
      <c r="S14" s="26" t="s">
        <v>13</v>
      </c>
      <c r="T14" s="26" t="s">
        <v>13</v>
      </c>
      <c r="U14" s="26" t="s">
        <v>13</v>
      </c>
      <c r="V14" s="26" t="s">
        <v>13</v>
      </c>
      <c r="W14" s="26">
        <f t="shared" si="4"/>
        <v>0</v>
      </c>
      <c r="X14" s="26" t="s">
        <v>13</v>
      </c>
      <c r="Y14" s="26" t="s">
        <v>13</v>
      </c>
      <c r="Z14" s="27">
        <f t="shared" si="5"/>
        <v>0</v>
      </c>
    </row>
    <row r="15" spans="1:26" ht="45" customHeight="1" x14ac:dyDescent="0.15">
      <c r="A15" s="16" t="s">
        <v>127</v>
      </c>
      <c r="B15" s="26" t="s">
        <v>13</v>
      </c>
      <c r="C15" s="26" t="s">
        <v>13</v>
      </c>
      <c r="D15" s="26" t="s">
        <v>13</v>
      </c>
      <c r="E15" s="26" t="s">
        <v>13</v>
      </c>
      <c r="F15" s="26" t="s">
        <v>13</v>
      </c>
      <c r="G15" s="26" t="s">
        <v>13</v>
      </c>
      <c r="H15" s="26" t="s">
        <v>13</v>
      </c>
      <c r="I15" s="26">
        <f t="shared" si="0"/>
        <v>0</v>
      </c>
      <c r="J15" s="26" t="s">
        <v>13</v>
      </c>
      <c r="K15" s="26">
        <f t="shared" si="1"/>
        <v>0</v>
      </c>
      <c r="L15" s="26" t="s">
        <v>13</v>
      </c>
      <c r="M15" s="26" t="s">
        <v>13</v>
      </c>
      <c r="N15" s="26">
        <f t="shared" si="2"/>
        <v>0</v>
      </c>
      <c r="O15" s="26" t="s">
        <v>13</v>
      </c>
      <c r="P15" s="26" t="s">
        <v>13</v>
      </c>
      <c r="Q15" s="26">
        <f t="shared" si="3"/>
        <v>0</v>
      </c>
      <c r="R15" s="26" t="s">
        <v>13</v>
      </c>
      <c r="S15" s="26" t="s">
        <v>13</v>
      </c>
      <c r="T15" s="26">
        <v>-24</v>
      </c>
      <c r="U15" s="26">
        <v>-10</v>
      </c>
      <c r="V15" s="26" t="s">
        <v>13</v>
      </c>
      <c r="W15" s="26">
        <f t="shared" si="4"/>
        <v>-34</v>
      </c>
      <c r="X15" s="26" t="s">
        <v>13</v>
      </c>
      <c r="Y15" s="26" t="s">
        <v>13</v>
      </c>
      <c r="Z15" s="27">
        <f t="shared" si="5"/>
        <v>-34</v>
      </c>
    </row>
    <row r="16" spans="1:26" ht="45" customHeight="1" x14ac:dyDescent="0.15">
      <c r="A16" s="16" t="s">
        <v>128</v>
      </c>
      <c r="B16" s="26">
        <v>22388</v>
      </c>
      <c r="C16" s="26" t="s">
        <v>13</v>
      </c>
      <c r="D16" s="26" t="s">
        <v>13</v>
      </c>
      <c r="E16" s="26" t="s">
        <v>13</v>
      </c>
      <c r="F16" s="26" t="s">
        <v>13</v>
      </c>
      <c r="G16" s="26" t="s">
        <v>13</v>
      </c>
      <c r="H16" s="26" t="s">
        <v>13</v>
      </c>
      <c r="I16" s="26">
        <f t="shared" si="0"/>
        <v>22388</v>
      </c>
      <c r="J16" s="26" t="s">
        <v>13</v>
      </c>
      <c r="K16" s="26">
        <f t="shared" si="1"/>
        <v>22388</v>
      </c>
      <c r="L16" s="26" t="s">
        <v>13</v>
      </c>
      <c r="M16" s="26" t="s">
        <v>13</v>
      </c>
      <c r="N16" s="26">
        <f t="shared" si="2"/>
        <v>22388</v>
      </c>
      <c r="O16" s="26" t="s">
        <v>13</v>
      </c>
      <c r="P16" s="26" t="s">
        <v>13</v>
      </c>
      <c r="Q16" s="26">
        <f t="shared" si="3"/>
        <v>22388</v>
      </c>
      <c r="R16" s="26" t="s">
        <v>13</v>
      </c>
      <c r="S16" s="26" t="s">
        <v>13</v>
      </c>
      <c r="T16" s="26" t="s">
        <v>13</v>
      </c>
      <c r="U16" s="26" t="s">
        <v>13</v>
      </c>
      <c r="V16" s="26" t="s">
        <v>13</v>
      </c>
      <c r="W16" s="26">
        <f t="shared" si="4"/>
        <v>22388</v>
      </c>
      <c r="X16" s="26" t="s">
        <v>13</v>
      </c>
      <c r="Y16" s="26" t="s">
        <v>13</v>
      </c>
      <c r="Z16" s="27">
        <f t="shared" si="5"/>
        <v>22388</v>
      </c>
    </row>
    <row r="17" spans="1:26" ht="45" customHeight="1" x14ac:dyDescent="0.15">
      <c r="A17" s="16" t="s">
        <v>129</v>
      </c>
      <c r="B17" s="26" t="s">
        <v>13</v>
      </c>
      <c r="C17" s="26" t="s">
        <v>13</v>
      </c>
      <c r="D17" s="26" t="s">
        <v>13</v>
      </c>
      <c r="E17" s="26" t="s">
        <v>13</v>
      </c>
      <c r="F17" s="26" t="s">
        <v>13</v>
      </c>
      <c r="G17" s="26" t="s">
        <v>13</v>
      </c>
      <c r="H17" s="26" t="s">
        <v>13</v>
      </c>
      <c r="I17" s="26">
        <f t="shared" si="0"/>
        <v>0</v>
      </c>
      <c r="J17" s="26" t="s">
        <v>13</v>
      </c>
      <c r="K17" s="26">
        <f t="shared" si="1"/>
        <v>0</v>
      </c>
      <c r="L17" s="26" t="s">
        <v>13</v>
      </c>
      <c r="M17" s="26" t="s">
        <v>13</v>
      </c>
      <c r="N17" s="26">
        <f t="shared" si="2"/>
        <v>0</v>
      </c>
      <c r="O17" s="26" t="s">
        <v>13</v>
      </c>
      <c r="P17" s="26" t="s">
        <v>13</v>
      </c>
      <c r="Q17" s="26">
        <f t="shared" si="3"/>
        <v>0</v>
      </c>
      <c r="R17" s="26" t="s">
        <v>13</v>
      </c>
      <c r="S17" s="26" t="s">
        <v>13</v>
      </c>
      <c r="T17" s="26" t="s">
        <v>13</v>
      </c>
      <c r="U17" s="26" t="s">
        <v>13</v>
      </c>
      <c r="V17" s="26" t="s">
        <v>13</v>
      </c>
      <c r="W17" s="26">
        <f t="shared" si="4"/>
        <v>0</v>
      </c>
      <c r="X17" s="26" t="s">
        <v>13</v>
      </c>
      <c r="Y17" s="26" t="s">
        <v>13</v>
      </c>
      <c r="Z17" s="27">
        <f t="shared" si="5"/>
        <v>0</v>
      </c>
    </row>
    <row r="18" spans="1:26" ht="45" customHeight="1" x14ac:dyDescent="0.15">
      <c r="A18" s="16" t="s">
        <v>130</v>
      </c>
      <c r="B18" s="26" t="s">
        <v>13</v>
      </c>
      <c r="C18" s="26" t="s">
        <v>13</v>
      </c>
      <c r="D18" s="26" t="s">
        <v>13</v>
      </c>
      <c r="E18" s="26" t="s">
        <v>13</v>
      </c>
      <c r="F18" s="26" t="s">
        <v>13</v>
      </c>
      <c r="G18" s="26" t="s">
        <v>13</v>
      </c>
      <c r="H18" s="26" t="s">
        <v>13</v>
      </c>
      <c r="I18" s="26">
        <f t="shared" si="0"/>
        <v>0</v>
      </c>
      <c r="J18" s="26" t="s">
        <v>13</v>
      </c>
      <c r="K18" s="26">
        <f t="shared" si="1"/>
        <v>0</v>
      </c>
      <c r="L18" s="26" t="s">
        <v>13</v>
      </c>
      <c r="M18" s="26" t="s">
        <v>13</v>
      </c>
      <c r="N18" s="26">
        <f t="shared" si="2"/>
        <v>0</v>
      </c>
      <c r="O18" s="26" t="s">
        <v>13</v>
      </c>
      <c r="P18" s="26" t="s">
        <v>13</v>
      </c>
      <c r="Q18" s="26">
        <f t="shared" si="3"/>
        <v>0</v>
      </c>
      <c r="R18" s="26" t="s">
        <v>13</v>
      </c>
      <c r="S18" s="26" t="s">
        <v>13</v>
      </c>
      <c r="T18" s="26" t="s">
        <v>13</v>
      </c>
      <c r="U18" s="26" t="s">
        <v>13</v>
      </c>
      <c r="V18" s="26" t="s">
        <v>13</v>
      </c>
      <c r="W18" s="26">
        <f t="shared" si="4"/>
        <v>0</v>
      </c>
      <c r="X18" s="26" t="s">
        <v>13</v>
      </c>
      <c r="Y18" s="26" t="s">
        <v>13</v>
      </c>
      <c r="Z18" s="27">
        <f t="shared" si="5"/>
        <v>0</v>
      </c>
    </row>
    <row r="19" spans="1:26" ht="45" customHeight="1" x14ac:dyDescent="0.15">
      <c r="A19" s="16" t="s">
        <v>131</v>
      </c>
      <c r="B19" s="26" t="s">
        <v>13</v>
      </c>
      <c r="C19" s="26" t="s">
        <v>13</v>
      </c>
      <c r="D19" s="26" t="s">
        <v>13</v>
      </c>
      <c r="E19" s="26" t="s">
        <v>13</v>
      </c>
      <c r="F19" s="26" t="s">
        <v>13</v>
      </c>
      <c r="G19" s="26" t="s">
        <v>13</v>
      </c>
      <c r="H19" s="26" t="s">
        <v>13</v>
      </c>
      <c r="I19" s="26">
        <f t="shared" si="0"/>
        <v>0</v>
      </c>
      <c r="J19" s="26" t="s">
        <v>13</v>
      </c>
      <c r="K19" s="26">
        <f t="shared" si="1"/>
        <v>0</v>
      </c>
      <c r="L19" s="26" t="s">
        <v>13</v>
      </c>
      <c r="M19" s="26" t="s">
        <v>13</v>
      </c>
      <c r="N19" s="26">
        <f t="shared" si="2"/>
        <v>0</v>
      </c>
      <c r="O19" s="26" t="s">
        <v>13</v>
      </c>
      <c r="P19" s="26" t="s">
        <v>13</v>
      </c>
      <c r="Q19" s="26">
        <f t="shared" si="3"/>
        <v>0</v>
      </c>
      <c r="R19" s="26">
        <v>1401</v>
      </c>
      <c r="S19" s="26">
        <v>-180504</v>
      </c>
      <c r="T19" s="26">
        <v>798</v>
      </c>
      <c r="U19" s="26">
        <v>3839</v>
      </c>
      <c r="V19" s="26" t="s">
        <v>13</v>
      </c>
      <c r="W19" s="26">
        <f t="shared" si="4"/>
        <v>-174466</v>
      </c>
      <c r="X19" s="26" t="s">
        <v>13</v>
      </c>
      <c r="Y19" s="26" t="s">
        <v>13</v>
      </c>
      <c r="Z19" s="27">
        <f t="shared" si="5"/>
        <v>-174466</v>
      </c>
    </row>
    <row r="20" spans="1:26" ht="45" customHeight="1" x14ac:dyDescent="0.15">
      <c r="A20" s="16" t="s">
        <v>132</v>
      </c>
      <c r="B20" s="26">
        <v>-27</v>
      </c>
      <c r="C20" s="26" t="s">
        <v>13</v>
      </c>
      <c r="D20" s="26" t="s">
        <v>13</v>
      </c>
      <c r="E20" s="26" t="s">
        <v>13</v>
      </c>
      <c r="F20" s="26" t="s">
        <v>13</v>
      </c>
      <c r="G20" s="26" t="s">
        <v>13</v>
      </c>
      <c r="H20" s="26" t="s">
        <v>13</v>
      </c>
      <c r="I20" s="26">
        <f t="shared" si="0"/>
        <v>-27</v>
      </c>
      <c r="J20" s="26" t="s">
        <v>13</v>
      </c>
      <c r="K20" s="26">
        <f t="shared" si="1"/>
        <v>-27</v>
      </c>
      <c r="L20" s="26" t="s">
        <v>13</v>
      </c>
      <c r="M20" s="26" t="s">
        <v>13</v>
      </c>
      <c r="N20" s="26">
        <f t="shared" si="2"/>
        <v>-27</v>
      </c>
      <c r="O20" s="26" t="s">
        <v>13</v>
      </c>
      <c r="P20" s="26" t="s">
        <v>13</v>
      </c>
      <c r="Q20" s="26">
        <f t="shared" si="3"/>
        <v>-27</v>
      </c>
      <c r="R20" s="26" t="s">
        <v>13</v>
      </c>
      <c r="S20" s="26" t="s">
        <v>13</v>
      </c>
      <c r="T20" s="26">
        <v>-112</v>
      </c>
      <c r="U20" s="26" t="s">
        <v>13</v>
      </c>
      <c r="V20" s="26" t="s">
        <v>13</v>
      </c>
      <c r="W20" s="26">
        <f t="shared" si="4"/>
        <v>-139</v>
      </c>
      <c r="X20" s="26" t="s">
        <v>13</v>
      </c>
      <c r="Y20" s="26" t="s">
        <v>13</v>
      </c>
      <c r="Z20" s="27">
        <f t="shared" si="5"/>
        <v>-139</v>
      </c>
    </row>
    <row r="21" spans="1:26" ht="45" customHeight="1" x14ac:dyDescent="0.15">
      <c r="A21" s="16" t="s">
        <v>133</v>
      </c>
      <c r="B21" s="26">
        <v>402508</v>
      </c>
      <c r="C21" s="26">
        <v>-3275</v>
      </c>
      <c r="D21" s="26">
        <v>26134</v>
      </c>
      <c r="E21" s="26">
        <v>38446</v>
      </c>
      <c r="F21" s="26">
        <v>-43</v>
      </c>
      <c r="G21" s="26">
        <v>2266</v>
      </c>
      <c r="H21" s="26" t="s">
        <v>13</v>
      </c>
      <c r="I21" s="26">
        <f t="shared" si="0"/>
        <v>466036</v>
      </c>
      <c r="J21" s="26" t="s">
        <v>13</v>
      </c>
      <c r="K21" s="26">
        <f t="shared" si="1"/>
        <v>466036</v>
      </c>
      <c r="L21" s="26">
        <v>26009</v>
      </c>
      <c r="M21" s="26">
        <v>20279</v>
      </c>
      <c r="N21" s="26">
        <f t="shared" si="2"/>
        <v>512324</v>
      </c>
      <c r="O21" s="26" t="s">
        <v>13</v>
      </c>
      <c r="P21" s="26" t="s">
        <v>13</v>
      </c>
      <c r="Q21" s="26">
        <f t="shared" si="3"/>
        <v>512324</v>
      </c>
      <c r="R21" s="26">
        <v>-5542</v>
      </c>
      <c r="S21" s="26">
        <v>-185624</v>
      </c>
      <c r="T21" s="26">
        <v>-2688</v>
      </c>
      <c r="U21" s="26">
        <v>3877</v>
      </c>
      <c r="V21" s="26" t="s">
        <v>13</v>
      </c>
      <c r="W21" s="26">
        <f t="shared" si="4"/>
        <v>322347</v>
      </c>
      <c r="X21" s="26" t="s">
        <v>13</v>
      </c>
      <c r="Y21" s="26" t="s">
        <v>13</v>
      </c>
      <c r="Z21" s="27">
        <f t="shared" si="5"/>
        <v>322347</v>
      </c>
    </row>
    <row r="22" spans="1:26" ht="45" customHeight="1" thickBot="1" x14ac:dyDescent="0.2">
      <c r="A22" s="17" t="s">
        <v>134</v>
      </c>
      <c r="B22" s="28">
        <v>7825850</v>
      </c>
      <c r="C22" s="28">
        <v>157362</v>
      </c>
      <c r="D22" s="28">
        <v>98269</v>
      </c>
      <c r="E22" s="28">
        <v>249268</v>
      </c>
      <c r="F22" s="28">
        <v>102</v>
      </c>
      <c r="G22" s="28">
        <v>-5820</v>
      </c>
      <c r="H22" s="28">
        <v>1969</v>
      </c>
      <c r="I22" s="28">
        <f t="shared" si="0"/>
        <v>8327000</v>
      </c>
      <c r="J22" s="28" t="s">
        <v>13</v>
      </c>
      <c r="K22" s="28">
        <f t="shared" si="1"/>
        <v>8327000</v>
      </c>
      <c r="L22" s="28">
        <v>254383</v>
      </c>
      <c r="M22" s="28">
        <v>435309</v>
      </c>
      <c r="N22" s="28">
        <f t="shared" si="2"/>
        <v>9016692</v>
      </c>
      <c r="O22" s="28" t="s">
        <v>13</v>
      </c>
      <c r="P22" s="28">
        <v>-180432</v>
      </c>
      <c r="Q22" s="28">
        <f t="shared" si="3"/>
        <v>8836260</v>
      </c>
      <c r="R22" s="28">
        <v>25455</v>
      </c>
      <c r="S22" s="28">
        <v>38076</v>
      </c>
      <c r="T22" s="28">
        <v>50875</v>
      </c>
      <c r="U22" s="28">
        <v>16358</v>
      </c>
      <c r="V22" s="28">
        <v>30700</v>
      </c>
      <c r="W22" s="28">
        <f t="shared" si="4"/>
        <v>8997724</v>
      </c>
      <c r="X22" s="28" t="s">
        <v>13</v>
      </c>
      <c r="Y22" s="28">
        <v>-20000</v>
      </c>
      <c r="Z22" s="29">
        <f t="shared" si="5"/>
        <v>8977724</v>
      </c>
    </row>
  </sheetData>
  <phoneticPr fontId="6"/>
  <printOptions verticalCentered="1"/>
  <pageMargins left="0.98425196850393704" right="0.39370078740157483" top="0.39370078740157483" bottom="0.39370078740157483" header="0.19685039370078741" footer="0.19685039370078741"/>
  <pageSetup paperSize="8" scale="77" fitToWidth="0" orientation="landscape" r:id="rId1"/>
  <headerFooter>
    <oddFooter>&amp;C&amp;9&amp;P/&amp;N</oddFooter>
  </headerFooter>
  <colBreaks count="2" manualBreakCount="2">
    <brk id="8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view="pageBreakPreview" zoomScaleNormal="100" zoomScaleSheetLayoutView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875" defaultRowHeight="11.25" x14ac:dyDescent="0.15"/>
  <cols>
    <col min="1" max="1" width="30" style="3" customWidth="1"/>
    <col min="2" max="26" width="15" style="3" customWidth="1"/>
    <col min="27" max="16384" width="8.875" style="3"/>
  </cols>
  <sheetData>
    <row r="1" spans="1:26" ht="21" x14ac:dyDescent="0.2">
      <c r="A1" s="2" t="s">
        <v>0</v>
      </c>
    </row>
    <row r="2" spans="1:26" ht="21.75" thickBot="1" x14ac:dyDescent="0.25">
      <c r="A2" s="2" t="s">
        <v>184</v>
      </c>
      <c r="B2" s="1" t="s">
        <v>204</v>
      </c>
      <c r="D2" s="1"/>
      <c r="F2" s="1"/>
    </row>
    <row r="3" spans="1:26" ht="45" customHeight="1" thickBot="1" x14ac:dyDescent="0.2">
      <c r="B3" s="7" t="s">
        <v>1</v>
      </c>
      <c r="C3" s="10" t="s">
        <v>185</v>
      </c>
      <c r="D3" s="10" t="s">
        <v>194</v>
      </c>
      <c r="E3" s="10" t="s">
        <v>193</v>
      </c>
      <c r="F3" s="10" t="s">
        <v>192</v>
      </c>
      <c r="G3" s="10" t="s">
        <v>195</v>
      </c>
      <c r="H3" s="10" t="s">
        <v>196</v>
      </c>
      <c r="I3" s="10" t="s">
        <v>197</v>
      </c>
      <c r="J3" s="8" t="s">
        <v>201</v>
      </c>
      <c r="K3" s="8" t="s">
        <v>3</v>
      </c>
      <c r="L3" s="10" t="s">
        <v>191</v>
      </c>
      <c r="M3" s="10" t="s">
        <v>190</v>
      </c>
      <c r="N3" s="10" t="s">
        <v>198</v>
      </c>
      <c r="O3" s="8" t="s">
        <v>4</v>
      </c>
      <c r="P3" s="8" t="s">
        <v>5</v>
      </c>
      <c r="Q3" s="8" t="s">
        <v>6</v>
      </c>
      <c r="R3" s="8" t="s">
        <v>7</v>
      </c>
      <c r="S3" s="10" t="s">
        <v>200</v>
      </c>
      <c r="T3" s="10" t="s">
        <v>186</v>
      </c>
      <c r="U3" s="10" t="s">
        <v>187</v>
      </c>
      <c r="V3" s="10" t="s">
        <v>189</v>
      </c>
      <c r="W3" s="10" t="s">
        <v>199</v>
      </c>
      <c r="X3" s="8" t="s">
        <v>8</v>
      </c>
      <c r="Y3" s="8" t="s">
        <v>9</v>
      </c>
      <c r="Z3" s="9" t="s">
        <v>10</v>
      </c>
    </row>
    <row r="4" spans="1:26" ht="12" x14ac:dyDescent="0.15">
      <c r="A4" s="4" t="s">
        <v>135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</row>
    <row r="5" spans="1:26" ht="12" x14ac:dyDescent="0.15">
      <c r="A5" s="5" t="s">
        <v>136</v>
      </c>
      <c r="B5" s="20">
        <v>4067390</v>
      </c>
      <c r="C5" s="20">
        <v>598298</v>
      </c>
      <c r="D5" s="20">
        <v>78977</v>
      </c>
      <c r="E5" s="20">
        <v>940120</v>
      </c>
      <c r="F5" s="20">
        <v>69032</v>
      </c>
      <c r="G5" s="20">
        <v>4226</v>
      </c>
      <c r="H5" s="20" t="s">
        <v>13</v>
      </c>
      <c r="I5" s="20">
        <f>SUM(B5:H5)</f>
        <v>5758043</v>
      </c>
      <c r="J5" s="20">
        <v>-245892</v>
      </c>
      <c r="K5" s="20">
        <f>SUM(I5:J5)</f>
        <v>5512151</v>
      </c>
      <c r="L5" s="20">
        <v>104204</v>
      </c>
      <c r="M5" s="20">
        <v>62806</v>
      </c>
      <c r="N5" s="20">
        <f>SUM(K5:M5)</f>
        <v>5679161</v>
      </c>
      <c r="O5" s="20" t="s">
        <v>13</v>
      </c>
      <c r="P5" s="20">
        <v>-380329</v>
      </c>
      <c r="Q5" s="20">
        <f>SUM(N5:P5)</f>
        <v>5298832</v>
      </c>
      <c r="R5" s="20">
        <v>23018</v>
      </c>
      <c r="S5" s="20">
        <v>825686</v>
      </c>
      <c r="T5" s="20">
        <v>24705</v>
      </c>
      <c r="U5" s="20">
        <v>1895</v>
      </c>
      <c r="V5" s="20">
        <v>157431</v>
      </c>
      <c r="W5" s="20">
        <f>SUM(Q5:V5)</f>
        <v>6331567</v>
      </c>
      <c r="X5" s="20" t="s">
        <v>13</v>
      </c>
      <c r="Y5" s="20">
        <v>-315229</v>
      </c>
      <c r="Z5" s="21">
        <f>SUM(W5:Y5)</f>
        <v>6016338</v>
      </c>
    </row>
    <row r="6" spans="1:26" ht="12" x14ac:dyDescent="0.15">
      <c r="A6" s="5" t="s">
        <v>137</v>
      </c>
      <c r="B6" s="20">
        <v>2442104</v>
      </c>
      <c r="C6" s="20">
        <v>26830</v>
      </c>
      <c r="D6" s="20">
        <v>75096</v>
      </c>
      <c r="E6" s="20">
        <v>96218</v>
      </c>
      <c r="F6" s="20">
        <v>2896</v>
      </c>
      <c r="G6" s="20">
        <v>4226</v>
      </c>
      <c r="H6" s="20" t="s">
        <v>13</v>
      </c>
      <c r="I6" s="20">
        <f t="shared" ref="I6:I55" si="0">SUM(B6:H6)</f>
        <v>2647370</v>
      </c>
      <c r="J6" s="20" t="s">
        <v>13</v>
      </c>
      <c r="K6" s="20">
        <f t="shared" ref="K6:K55" si="1">SUM(I6:J6)</f>
        <v>2647370</v>
      </c>
      <c r="L6" s="20">
        <v>104086</v>
      </c>
      <c r="M6" s="20">
        <v>62774</v>
      </c>
      <c r="N6" s="20">
        <f t="shared" ref="N6:N55" si="2">SUM(K6:M6)</f>
        <v>2814230</v>
      </c>
      <c r="O6" s="20" t="s">
        <v>13</v>
      </c>
      <c r="P6" s="20" t="s">
        <v>13</v>
      </c>
      <c r="Q6" s="20">
        <f t="shared" ref="Q6:Q55" si="3">SUM(N6:P6)</f>
        <v>2814230</v>
      </c>
      <c r="R6" s="20">
        <v>21090</v>
      </c>
      <c r="S6" s="20">
        <v>33796</v>
      </c>
      <c r="T6" s="20">
        <v>14970</v>
      </c>
      <c r="U6" s="20">
        <v>456</v>
      </c>
      <c r="V6" s="20">
        <v>157381</v>
      </c>
      <c r="W6" s="20">
        <f t="shared" ref="W6:W55" si="4">SUM(Q6:V6)</f>
        <v>3041923</v>
      </c>
      <c r="X6" s="20" t="s">
        <v>13</v>
      </c>
      <c r="Y6" s="20">
        <v>-168488</v>
      </c>
      <c r="Z6" s="21">
        <f t="shared" ref="Z6:Z55" si="5">SUM(W6:Y6)</f>
        <v>2873435</v>
      </c>
    </row>
    <row r="7" spans="1:26" ht="12" x14ac:dyDescent="0.15">
      <c r="A7" s="5" t="s">
        <v>138</v>
      </c>
      <c r="B7" s="20">
        <v>809480</v>
      </c>
      <c r="C7" s="20">
        <v>77</v>
      </c>
      <c r="D7" s="20">
        <v>55505</v>
      </c>
      <c r="E7" s="20">
        <v>36259</v>
      </c>
      <c r="F7" s="20" t="s">
        <v>13</v>
      </c>
      <c r="G7" s="20" t="s">
        <v>13</v>
      </c>
      <c r="H7" s="20" t="s">
        <v>13</v>
      </c>
      <c r="I7" s="20">
        <f t="shared" si="0"/>
        <v>901321</v>
      </c>
      <c r="J7" s="20" t="s">
        <v>13</v>
      </c>
      <c r="K7" s="20">
        <f t="shared" si="1"/>
        <v>901321</v>
      </c>
      <c r="L7" s="20">
        <v>4178</v>
      </c>
      <c r="M7" s="20">
        <v>7270</v>
      </c>
      <c r="N7" s="20">
        <f t="shared" si="2"/>
        <v>912769</v>
      </c>
      <c r="O7" s="20" t="s">
        <v>13</v>
      </c>
      <c r="P7" s="20" t="s">
        <v>13</v>
      </c>
      <c r="Q7" s="20">
        <f t="shared" si="3"/>
        <v>912769</v>
      </c>
      <c r="R7" s="20">
        <v>8790</v>
      </c>
      <c r="S7" s="20">
        <v>4</v>
      </c>
      <c r="T7" s="20">
        <v>1508</v>
      </c>
      <c r="U7" s="20" t="s">
        <v>13</v>
      </c>
      <c r="V7" s="20">
        <v>28950</v>
      </c>
      <c r="W7" s="20">
        <f t="shared" si="4"/>
        <v>952021</v>
      </c>
      <c r="X7" s="20" t="s">
        <v>13</v>
      </c>
      <c r="Y7" s="20" t="s">
        <v>13</v>
      </c>
      <c r="Z7" s="21">
        <f t="shared" si="5"/>
        <v>952021</v>
      </c>
    </row>
    <row r="8" spans="1:26" ht="12" x14ac:dyDescent="0.15">
      <c r="A8" s="5" t="s">
        <v>139</v>
      </c>
      <c r="B8" s="20">
        <v>1487628</v>
      </c>
      <c r="C8" s="20">
        <v>24411</v>
      </c>
      <c r="D8" s="20">
        <v>19500</v>
      </c>
      <c r="E8" s="20">
        <v>28479</v>
      </c>
      <c r="F8" s="20">
        <v>2896</v>
      </c>
      <c r="G8" s="20">
        <v>4166</v>
      </c>
      <c r="H8" s="20" t="s">
        <v>13</v>
      </c>
      <c r="I8" s="20">
        <f t="shared" si="0"/>
        <v>1567080</v>
      </c>
      <c r="J8" s="20" t="s">
        <v>13</v>
      </c>
      <c r="K8" s="20">
        <f t="shared" si="1"/>
        <v>1567080</v>
      </c>
      <c r="L8" s="20">
        <v>56624</v>
      </c>
      <c r="M8" s="20">
        <v>39977</v>
      </c>
      <c r="N8" s="20">
        <f t="shared" si="2"/>
        <v>1663681</v>
      </c>
      <c r="O8" s="20" t="s">
        <v>13</v>
      </c>
      <c r="P8" s="20" t="s">
        <v>13</v>
      </c>
      <c r="Q8" s="20">
        <f t="shared" si="3"/>
        <v>1663681</v>
      </c>
      <c r="R8" s="20">
        <v>11952</v>
      </c>
      <c r="S8" s="20">
        <v>6724</v>
      </c>
      <c r="T8" s="20">
        <v>13462</v>
      </c>
      <c r="U8" s="20">
        <v>456</v>
      </c>
      <c r="V8" s="20">
        <v>128431</v>
      </c>
      <c r="W8" s="20">
        <f t="shared" si="4"/>
        <v>1824706</v>
      </c>
      <c r="X8" s="20" t="s">
        <v>13</v>
      </c>
      <c r="Y8" s="20">
        <v>-168488</v>
      </c>
      <c r="Z8" s="21">
        <f t="shared" si="5"/>
        <v>1656218</v>
      </c>
    </row>
    <row r="9" spans="1:26" ht="12" x14ac:dyDescent="0.15">
      <c r="A9" s="5" t="s">
        <v>140</v>
      </c>
      <c r="B9" s="20">
        <v>11191</v>
      </c>
      <c r="C9" s="20" t="s">
        <v>13</v>
      </c>
      <c r="D9" s="20">
        <v>91</v>
      </c>
      <c r="E9" s="20" t="s">
        <v>13</v>
      </c>
      <c r="F9" s="20" t="s">
        <v>13</v>
      </c>
      <c r="G9" s="20">
        <v>61</v>
      </c>
      <c r="H9" s="20" t="s">
        <v>13</v>
      </c>
      <c r="I9" s="20">
        <f t="shared" si="0"/>
        <v>11343</v>
      </c>
      <c r="J9" s="20" t="s">
        <v>13</v>
      </c>
      <c r="K9" s="20">
        <f t="shared" si="1"/>
        <v>11343</v>
      </c>
      <c r="L9" s="20">
        <v>43194</v>
      </c>
      <c r="M9" s="20">
        <v>14814</v>
      </c>
      <c r="N9" s="20">
        <f t="shared" si="2"/>
        <v>69351</v>
      </c>
      <c r="O9" s="20" t="s">
        <v>13</v>
      </c>
      <c r="P9" s="20" t="s">
        <v>13</v>
      </c>
      <c r="Q9" s="20">
        <f t="shared" si="3"/>
        <v>69351</v>
      </c>
      <c r="R9" s="20">
        <v>327</v>
      </c>
      <c r="S9" s="20" t="s">
        <v>13</v>
      </c>
      <c r="T9" s="20" t="s">
        <v>13</v>
      </c>
      <c r="U9" s="20" t="s">
        <v>13</v>
      </c>
      <c r="V9" s="20" t="s">
        <v>13</v>
      </c>
      <c r="W9" s="20">
        <f t="shared" si="4"/>
        <v>69678</v>
      </c>
      <c r="X9" s="20" t="s">
        <v>13</v>
      </c>
      <c r="Y9" s="20" t="s">
        <v>13</v>
      </c>
      <c r="Z9" s="21">
        <f t="shared" si="5"/>
        <v>69678</v>
      </c>
    </row>
    <row r="10" spans="1:26" ht="12" x14ac:dyDescent="0.15">
      <c r="A10" s="5" t="s">
        <v>141</v>
      </c>
      <c r="B10" s="20">
        <v>133806</v>
      </c>
      <c r="C10" s="20">
        <v>2343</v>
      </c>
      <c r="D10" s="20" t="s">
        <v>13</v>
      </c>
      <c r="E10" s="20">
        <v>31479</v>
      </c>
      <c r="F10" s="20" t="s">
        <v>13</v>
      </c>
      <c r="G10" s="20" t="s">
        <v>13</v>
      </c>
      <c r="H10" s="20" t="s">
        <v>13</v>
      </c>
      <c r="I10" s="20">
        <f t="shared" si="0"/>
        <v>167628</v>
      </c>
      <c r="J10" s="20" t="s">
        <v>13</v>
      </c>
      <c r="K10" s="20">
        <f t="shared" si="1"/>
        <v>167628</v>
      </c>
      <c r="L10" s="20">
        <v>90</v>
      </c>
      <c r="M10" s="20">
        <v>712</v>
      </c>
      <c r="N10" s="20">
        <f t="shared" si="2"/>
        <v>168430</v>
      </c>
      <c r="O10" s="20" t="s">
        <v>13</v>
      </c>
      <c r="P10" s="20" t="s">
        <v>13</v>
      </c>
      <c r="Q10" s="20">
        <f t="shared" si="3"/>
        <v>168430</v>
      </c>
      <c r="R10" s="20">
        <v>20</v>
      </c>
      <c r="S10" s="20">
        <v>27068</v>
      </c>
      <c r="T10" s="20" t="s">
        <v>13</v>
      </c>
      <c r="U10" s="20" t="s">
        <v>13</v>
      </c>
      <c r="V10" s="20" t="s">
        <v>13</v>
      </c>
      <c r="W10" s="20">
        <f t="shared" si="4"/>
        <v>195518</v>
      </c>
      <c r="X10" s="20" t="s">
        <v>13</v>
      </c>
      <c r="Y10" s="20" t="s">
        <v>13</v>
      </c>
      <c r="Z10" s="21">
        <f t="shared" si="5"/>
        <v>195518</v>
      </c>
    </row>
    <row r="11" spans="1:26" ht="12" x14ac:dyDescent="0.15">
      <c r="A11" s="5" t="s">
        <v>142</v>
      </c>
      <c r="B11" s="20">
        <v>1625286</v>
      </c>
      <c r="C11" s="20">
        <v>571468</v>
      </c>
      <c r="D11" s="20">
        <v>3881</v>
      </c>
      <c r="E11" s="20">
        <v>843902</v>
      </c>
      <c r="F11" s="20">
        <v>66135</v>
      </c>
      <c r="G11" s="20" t="s">
        <v>13</v>
      </c>
      <c r="H11" s="20" t="s">
        <v>13</v>
      </c>
      <c r="I11" s="20">
        <f t="shared" si="0"/>
        <v>3110672</v>
      </c>
      <c r="J11" s="20">
        <v>-245892</v>
      </c>
      <c r="K11" s="20">
        <f t="shared" si="1"/>
        <v>2864780</v>
      </c>
      <c r="L11" s="20">
        <v>118</v>
      </c>
      <c r="M11" s="20">
        <v>32</v>
      </c>
      <c r="N11" s="20">
        <f t="shared" si="2"/>
        <v>2864930</v>
      </c>
      <c r="O11" s="20" t="s">
        <v>13</v>
      </c>
      <c r="P11" s="20">
        <v>-380329</v>
      </c>
      <c r="Q11" s="20">
        <f t="shared" si="3"/>
        <v>2484601</v>
      </c>
      <c r="R11" s="20">
        <v>1928</v>
      </c>
      <c r="S11" s="20">
        <v>791889</v>
      </c>
      <c r="T11" s="20">
        <v>9734</v>
      </c>
      <c r="U11" s="20">
        <v>1439</v>
      </c>
      <c r="V11" s="20">
        <v>49</v>
      </c>
      <c r="W11" s="20">
        <f t="shared" si="4"/>
        <v>3289640</v>
      </c>
      <c r="X11" s="20" t="s">
        <v>13</v>
      </c>
      <c r="Y11" s="20">
        <v>-146740</v>
      </c>
      <c r="Z11" s="21">
        <f t="shared" si="5"/>
        <v>3142900</v>
      </c>
    </row>
    <row r="12" spans="1:26" ht="12" x14ac:dyDescent="0.15">
      <c r="A12" s="5" t="s">
        <v>143</v>
      </c>
      <c r="B12" s="20">
        <v>1142156</v>
      </c>
      <c r="C12" s="20">
        <v>567299</v>
      </c>
      <c r="D12" s="20">
        <v>3881</v>
      </c>
      <c r="E12" s="20">
        <v>838300</v>
      </c>
      <c r="F12" s="20">
        <v>66135</v>
      </c>
      <c r="G12" s="20" t="s">
        <v>13</v>
      </c>
      <c r="H12" s="20" t="s">
        <v>13</v>
      </c>
      <c r="I12" s="20">
        <f t="shared" si="0"/>
        <v>2617771</v>
      </c>
      <c r="J12" s="20" t="s">
        <v>13</v>
      </c>
      <c r="K12" s="20">
        <f t="shared" si="1"/>
        <v>2617771</v>
      </c>
      <c r="L12" s="20">
        <v>118</v>
      </c>
      <c r="M12" s="20">
        <v>32</v>
      </c>
      <c r="N12" s="20">
        <f t="shared" si="2"/>
        <v>2617921</v>
      </c>
      <c r="O12" s="20" t="s">
        <v>13</v>
      </c>
      <c r="P12" s="20">
        <v>-380329</v>
      </c>
      <c r="Q12" s="20">
        <f t="shared" si="3"/>
        <v>2237592</v>
      </c>
      <c r="R12" s="20">
        <v>1918</v>
      </c>
      <c r="S12" s="20">
        <v>1283</v>
      </c>
      <c r="T12" s="20">
        <v>9019</v>
      </c>
      <c r="U12" s="20">
        <v>1271</v>
      </c>
      <c r="V12" s="20">
        <v>49</v>
      </c>
      <c r="W12" s="20">
        <f t="shared" si="4"/>
        <v>2251132</v>
      </c>
      <c r="X12" s="20" t="s">
        <v>13</v>
      </c>
      <c r="Y12" s="20">
        <v>-146740</v>
      </c>
      <c r="Z12" s="21">
        <f t="shared" si="5"/>
        <v>2104392</v>
      </c>
    </row>
    <row r="13" spans="1:26" ht="12" x14ac:dyDescent="0.15">
      <c r="A13" s="5" t="s">
        <v>144</v>
      </c>
      <c r="B13" s="20">
        <v>246384</v>
      </c>
      <c r="C13" s="20" t="s">
        <v>13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>
        <f t="shared" si="0"/>
        <v>246384</v>
      </c>
      <c r="J13" s="20" t="s">
        <v>13</v>
      </c>
      <c r="K13" s="20">
        <f t="shared" si="1"/>
        <v>246384</v>
      </c>
      <c r="L13" s="20" t="s">
        <v>13</v>
      </c>
      <c r="M13" s="20" t="s">
        <v>13</v>
      </c>
      <c r="N13" s="20">
        <f t="shared" si="2"/>
        <v>246384</v>
      </c>
      <c r="O13" s="20" t="s">
        <v>13</v>
      </c>
      <c r="P13" s="20" t="s">
        <v>13</v>
      </c>
      <c r="Q13" s="20">
        <f t="shared" si="3"/>
        <v>246384</v>
      </c>
      <c r="R13" s="20">
        <v>9</v>
      </c>
      <c r="S13" s="20">
        <v>790606</v>
      </c>
      <c r="T13" s="20" t="s">
        <v>13</v>
      </c>
      <c r="U13" s="20" t="s">
        <v>13</v>
      </c>
      <c r="V13" s="20" t="s">
        <v>13</v>
      </c>
      <c r="W13" s="20">
        <f t="shared" si="4"/>
        <v>1036999</v>
      </c>
      <c r="X13" s="20" t="s">
        <v>13</v>
      </c>
      <c r="Y13" s="20" t="s">
        <v>13</v>
      </c>
      <c r="Z13" s="21">
        <f t="shared" si="5"/>
        <v>1036999</v>
      </c>
    </row>
    <row r="14" spans="1:26" ht="12" x14ac:dyDescent="0.15">
      <c r="A14" s="5" t="s">
        <v>145</v>
      </c>
      <c r="B14" s="20">
        <v>236137</v>
      </c>
      <c r="C14" s="20">
        <v>4169</v>
      </c>
      <c r="D14" s="20" t="s">
        <v>13</v>
      </c>
      <c r="E14" s="20">
        <v>5586</v>
      </c>
      <c r="F14" s="20" t="s">
        <v>13</v>
      </c>
      <c r="G14" s="20" t="s">
        <v>13</v>
      </c>
      <c r="H14" s="20" t="s">
        <v>13</v>
      </c>
      <c r="I14" s="20">
        <f t="shared" si="0"/>
        <v>245892</v>
      </c>
      <c r="J14" s="20">
        <v>-245892</v>
      </c>
      <c r="K14" s="20">
        <f t="shared" si="1"/>
        <v>0</v>
      </c>
      <c r="L14" s="20" t="s">
        <v>13</v>
      </c>
      <c r="M14" s="20" t="s">
        <v>13</v>
      </c>
      <c r="N14" s="20">
        <f t="shared" si="2"/>
        <v>0</v>
      </c>
      <c r="O14" s="20" t="s">
        <v>13</v>
      </c>
      <c r="P14" s="20" t="s">
        <v>13</v>
      </c>
      <c r="Q14" s="20">
        <f t="shared" si="3"/>
        <v>0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>
        <f t="shared" si="4"/>
        <v>0</v>
      </c>
      <c r="X14" s="20" t="s">
        <v>13</v>
      </c>
      <c r="Y14" s="20" t="s">
        <v>13</v>
      </c>
      <c r="Z14" s="21">
        <f t="shared" si="5"/>
        <v>0</v>
      </c>
    </row>
    <row r="15" spans="1:26" ht="12" x14ac:dyDescent="0.15">
      <c r="A15" s="5" t="s">
        <v>141</v>
      </c>
      <c r="B15" s="20">
        <v>608</v>
      </c>
      <c r="C15" s="20" t="s">
        <v>13</v>
      </c>
      <c r="D15" s="20" t="s">
        <v>13</v>
      </c>
      <c r="E15" s="20">
        <v>16</v>
      </c>
      <c r="F15" s="20" t="s">
        <v>13</v>
      </c>
      <c r="G15" s="20" t="s">
        <v>13</v>
      </c>
      <c r="H15" s="20" t="s">
        <v>13</v>
      </c>
      <c r="I15" s="20">
        <f t="shared" si="0"/>
        <v>624</v>
      </c>
      <c r="J15" s="20" t="s">
        <v>13</v>
      </c>
      <c r="K15" s="20">
        <f t="shared" si="1"/>
        <v>624</v>
      </c>
      <c r="L15" s="20" t="s">
        <v>13</v>
      </c>
      <c r="M15" s="20" t="s">
        <v>13</v>
      </c>
      <c r="N15" s="20">
        <f t="shared" si="2"/>
        <v>624</v>
      </c>
      <c r="O15" s="20" t="s">
        <v>13</v>
      </c>
      <c r="P15" s="20" t="s">
        <v>13</v>
      </c>
      <c r="Q15" s="20">
        <f t="shared" si="3"/>
        <v>624</v>
      </c>
      <c r="R15" s="20">
        <v>1</v>
      </c>
      <c r="S15" s="20" t="s">
        <v>13</v>
      </c>
      <c r="T15" s="20">
        <v>715</v>
      </c>
      <c r="U15" s="20">
        <v>168</v>
      </c>
      <c r="V15" s="20" t="s">
        <v>13</v>
      </c>
      <c r="W15" s="20">
        <f t="shared" si="4"/>
        <v>1508</v>
      </c>
      <c r="X15" s="20" t="s">
        <v>13</v>
      </c>
      <c r="Y15" s="20" t="s">
        <v>13</v>
      </c>
      <c r="Z15" s="21">
        <f t="shared" si="5"/>
        <v>1508</v>
      </c>
    </row>
    <row r="16" spans="1:26" ht="12" x14ac:dyDescent="0.15">
      <c r="A16" s="5" t="s">
        <v>146</v>
      </c>
      <c r="B16" s="20">
        <v>4910494</v>
      </c>
      <c r="C16" s="20">
        <v>597056</v>
      </c>
      <c r="D16" s="20">
        <v>109723</v>
      </c>
      <c r="E16" s="20">
        <v>978410</v>
      </c>
      <c r="F16" s="20">
        <v>68988</v>
      </c>
      <c r="G16" s="20">
        <v>6492</v>
      </c>
      <c r="H16" s="20" t="s">
        <v>13</v>
      </c>
      <c r="I16" s="20">
        <f t="shared" si="0"/>
        <v>6671163</v>
      </c>
      <c r="J16" s="20">
        <v>-245892</v>
      </c>
      <c r="K16" s="20">
        <f t="shared" si="1"/>
        <v>6425271</v>
      </c>
      <c r="L16" s="20">
        <v>249313</v>
      </c>
      <c r="M16" s="20">
        <v>156932</v>
      </c>
      <c r="N16" s="20">
        <f t="shared" si="2"/>
        <v>6831516</v>
      </c>
      <c r="O16" s="20">
        <v>987</v>
      </c>
      <c r="P16" s="20">
        <v>-380329</v>
      </c>
      <c r="Q16" s="20">
        <f t="shared" si="3"/>
        <v>6452174</v>
      </c>
      <c r="R16" s="20">
        <v>22805</v>
      </c>
      <c r="S16" s="20">
        <v>820571</v>
      </c>
      <c r="T16" s="20">
        <v>23929</v>
      </c>
      <c r="U16" s="20">
        <v>1943</v>
      </c>
      <c r="V16" s="20">
        <v>159614</v>
      </c>
      <c r="W16" s="20">
        <f t="shared" si="4"/>
        <v>7481036</v>
      </c>
      <c r="X16" s="20">
        <v>2000</v>
      </c>
      <c r="Y16" s="20">
        <v>-315229</v>
      </c>
      <c r="Z16" s="21">
        <f t="shared" si="5"/>
        <v>7167807</v>
      </c>
    </row>
    <row r="17" spans="1:26" ht="12" x14ac:dyDescent="0.15">
      <c r="A17" s="5" t="s">
        <v>147</v>
      </c>
      <c r="B17" s="20">
        <v>3794950</v>
      </c>
      <c r="C17" s="20">
        <v>123909</v>
      </c>
      <c r="D17" s="20">
        <v>3875</v>
      </c>
      <c r="E17" s="20">
        <v>571582</v>
      </c>
      <c r="F17" s="20">
        <v>68802</v>
      </c>
      <c r="G17" s="20">
        <v>1500</v>
      </c>
      <c r="H17" s="20" t="s">
        <v>13</v>
      </c>
      <c r="I17" s="20">
        <f t="shared" si="0"/>
        <v>4564618</v>
      </c>
      <c r="J17" s="20">
        <v>-245892</v>
      </c>
      <c r="K17" s="20">
        <f t="shared" si="1"/>
        <v>4318726</v>
      </c>
      <c r="L17" s="20">
        <v>177000</v>
      </c>
      <c r="M17" s="20">
        <v>53978</v>
      </c>
      <c r="N17" s="20">
        <f t="shared" si="2"/>
        <v>4549704</v>
      </c>
      <c r="O17" s="20" t="s">
        <v>13</v>
      </c>
      <c r="P17" s="20">
        <v>-373978</v>
      </c>
      <c r="Q17" s="20">
        <f t="shared" si="3"/>
        <v>4175726</v>
      </c>
      <c r="R17" s="20">
        <v>14691</v>
      </c>
      <c r="S17" s="20">
        <v>469072</v>
      </c>
      <c r="T17" s="20">
        <v>21658</v>
      </c>
      <c r="U17" s="20" t="s">
        <v>13</v>
      </c>
      <c r="V17" s="20" t="s">
        <v>13</v>
      </c>
      <c r="W17" s="20">
        <f t="shared" si="4"/>
        <v>4681147</v>
      </c>
      <c r="X17" s="20" t="s">
        <v>13</v>
      </c>
      <c r="Y17" s="20">
        <v>-146583</v>
      </c>
      <c r="Z17" s="21">
        <f t="shared" si="5"/>
        <v>4534564</v>
      </c>
    </row>
    <row r="18" spans="1:26" ht="12" x14ac:dyDescent="0.15">
      <c r="A18" s="5" t="s">
        <v>148</v>
      </c>
      <c r="B18" s="20">
        <v>834619</v>
      </c>
      <c r="C18" s="20">
        <v>471508</v>
      </c>
      <c r="D18" s="20">
        <v>12358</v>
      </c>
      <c r="E18" s="20">
        <v>405271</v>
      </c>
      <c r="F18" s="20">
        <v>157</v>
      </c>
      <c r="G18" s="20" t="s">
        <v>13</v>
      </c>
      <c r="H18" s="20" t="s">
        <v>13</v>
      </c>
      <c r="I18" s="20">
        <f t="shared" si="0"/>
        <v>1723913</v>
      </c>
      <c r="J18" s="20" t="s">
        <v>13</v>
      </c>
      <c r="K18" s="20">
        <f t="shared" si="1"/>
        <v>1723913</v>
      </c>
      <c r="L18" s="20">
        <v>450</v>
      </c>
      <c r="M18" s="20" t="s">
        <v>13</v>
      </c>
      <c r="N18" s="20">
        <f t="shared" si="2"/>
        <v>1724363</v>
      </c>
      <c r="O18" s="20" t="s">
        <v>13</v>
      </c>
      <c r="P18" s="20" t="s">
        <v>13</v>
      </c>
      <c r="Q18" s="20">
        <f t="shared" si="3"/>
        <v>1724363</v>
      </c>
      <c r="R18" s="20">
        <v>111</v>
      </c>
      <c r="S18" s="20">
        <v>350288</v>
      </c>
      <c r="T18" s="20" t="s">
        <v>13</v>
      </c>
      <c r="U18" s="20" t="s">
        <v>13</v>
      </c>
      <c r="V18" s="20" t="s">
        <v>13</v>
      </c>
      <c r="W18" s="20">
        <f t="shared" si="4"/>
        <v>2074762</v>
      </c>
      <c r="X18" s="20" t="s">
        <v>13</v>
      </c>
      <c r="Y18" s="20" t="s">
        <v>13</v>
      </c>
      <c r="Z18" s="21">
        <f t="shared" si="5"/>
        <v>2074762</v>
      </c>
    </row>
    <row r="19" spans="1:26" ht="12" x14ac:dyDescent="0.15">
      <c r="A19" s="5" t="s">
        <v>149</v>
      </c>
      <c r="B19" s="20">
        <v>83971</v>
      </c>
      <c r="C19" s="20">
        <v>33</v>
      </c>
      <c r="D19" s="20">
        <v>125</v>
      </c>
      <c r="E19" s="20">
        <v>8</v>
      </c>
      <c r="F19" s="20">
        <v>5</v>
      </c>
      <c r="G19" s="20">
        <v>4992</v>
      </c>
      <c r="H19" s="20" t="s">
        <v>13</v>
      </c>
      <c r="I19" s="20">
        <f t="shared" si="0"/>
        <v>89134</v>
      </c>
      <c r="J19" s="20" t="s">
        <v>13</v>
      </c>
      <c r="K19" s="20">
        <f t="shared" si="1"/>
        <v>89134</v>
      </c>
      <c r="L19" s="20">
        <v>71852</v>
      </c>
      <c r="M19" s="20">
        <v>95274</v>
      </c>
      <c r="N19" s="20">
        <f t="shared" si="2"/>
        <v>256260</v>
      </c>
      <c r="O19" s="20">
        <v>987</v>
      </c>
      <c r="P19" s="20" t="s">
        <v>13</v>
      </c>
      <c r="Q19" s="20">
        <f t="shared" si="3"/>
        <v>257247</v>
      </c>
      <c r="R19" s="20">
        <v>9</v>
      </c>
      <c r="S19" s="20" t="s">
        <v>13</v>
      </c>
      <c r="T19" s="20">
        <v>2131</v>
      </c>
      <c r="U19" s="20" t="s">
        <v>13</v>
      </c>
      <c r="V19" s="20">
        <v>7352</v>
      </c>
      <c r="W19" s="20">
        <f t="shared" si="4"/>
        <v>266739</v>
      </c>
      <c r="X19" s="20" t="s">
        <v>13</v>
      </c>
      <c r="Y19" s="20" t="s">
        <v>13</v>
      </c>
      <c r="Z19" s="21">
        <f t="shared" si="5"/>
        <v>266739</v>
      </c>
    </row>
    <row r="20" spans="1:26" ht="12" x14ac:dyDescent="0.15">
      <c r="A20" s="5" t="s">
        <v>150</v>
      </c>
      <c r="B20" s="20">
        <v>196953</v>
      </c>
      <c r="C20" s="20">
        <v>1605</v>
      </c>
      <c r="D20" s="20">
        <v>93364</v>
      </c>
      <c r="E20" s="20">
        <v>1549</v>
      </c>
      <c r="F20" s="20">
        <v>25</v>
      </c>
      <c r="G20" s="20" t="s">
        <v>13</v>
      </c>
      <c r="H20" s="20" t="s">
        <v>13</v>
      </c>
      <c r="I20" s="20">
        <f t="shared" si="0"/>
        <v>293496</v>
      </c>
      <c r="J20" s="20" t="s">
        <v>13</v>
      </c>
      <c r="K20" s="20">
        <f t="shared" si="1"/>
        <v>293496</v>
      </c>
      <c r="L20" s="20">
        <v>11</v>
      </c>
      <c r="M20" s="20">
        <v>7680</v>
      </c>
      <c r="N20" s="20">
        <f t="shared" si="2"/>
        <v>301187</v>
      </c>
      <c r="O20" s="20" t="s">
        <v>13</v>
      </c>
      <c r="P20" s="20">
        <v>-6351</v>
      </c>
      <c r="Q20" s="20">
        <f t="shared" si="3"/>
        <v>294836</v>
      </c>
      <c r="R20" s="20">
        <v>7994</v>
      </c>
      <c r="S20" s="20">
        <v>1211</v>
      </c>
      <c r="T20" s="20">
        <v>140</v>
      </c>
      <c r="U20" s="20">
        <v>1943</v>
      </c>
      <c r="V20" s="20">
        <v>152262</v>
      </c>
      <c r="W20" s="20">
        <f t="shared" si="4"/>
        <v>458386</v>
      </c>
      <c r="X20" s="20">
        <v>2000</v>
      </c>
      <c r="Y20" s="20">
        <v>-168645</v>
      </c>
      <c r="Z20" s="21">
        <f t="shared" si="5"/>
        <v>291741</v>
      </c>
    </row>
    <row r="21" spans="1:26" ht="12" x14ac:dyDescent="0.15">
      <c r="A21" s="5" t="s">
        <v>151</v>
      </c>
      <c r="B21" s="20" t="s">
        <v>13</v>
      </c>
      <c r="C21" s="20" t="s">
        <v>13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>
        <f t="shared" si="0"/>
        <v>0</v>
      </c>
      <c r="J21" s="20" t="s">
        <v>13</v>
      </c>
      <c r="K21" s="20">
        <f t="shared" si="1"/>
        <v>0</v>
      </c>
      <c r="L21" s="20">
        <v>17</v>
      </c>
      <c r="M21" s="20">
        <v>18</v>
      </c>
      <c r="N21" s="20">
        <f t="shared" si="2"/>
        <v>35</v>
      </c>
      <c r="O21" s="20" t="s">
        <v>13</v>
      </c>
      <c r="P21" s="20" t="s">
        <v>13</v>
      </c>
      <c r="Q21" s="20">
        <f t="shared" si="3"/>
        <v>35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>
        <f t="shared" si="4"/>
        <v>35</v>
      </c>
      <c r="X21" s="20" t="s">
        <v>13</v>
      </c>
      <c r="Y21" s="20" t="s">
        <v>13</v>
      </c>
      <c r="Z21" s="21">
        <f t="shared" si="5"/>
        <v>35</v>
      </c>
    </row>
    <row r="22" spans="1:26" ht="12" x14ac:dyDescent="0.15">
      <c r="A22" s="5" t="s">
        <v>152</v>
      </c>
      <c r="B22" s="20" t="s">
        <v>13</v>
      </c>
      <c r="C22" s="20" t="s">
        <v>13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>
        <f t="shared" si="0"/>
        <v>0</v>
      </c>
      <c r="J22" s="20" t="s">
        <v>13</v>
      </c>
      <c r="K22" s="20">
        <f t="shared" si="1"/>
        <v>0</v>
      </c>
      <c r="L22" s="20" t="s">
        <v>13</v>
      </c>
      <c r="M22" s="20" t="s">
        <v>13</v>
      </c>
      <c r="N22" s="20">
        <f t="shared" si="2"/>
        <v>0</v>
      </c>
      <c r="O22" s="20" t="s">
        <v>13</v>
      </c>
      <c r="P22" s="20" t="s">
        <v>13</v>
      </c>
      <c r="Q22" s="20">
        <f t="shared" si="3"/>
        <v>0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>
        <f t="shared" si="4"/>
        <v>0</v>
      </c>
      <c r="X22" s="20" t="s">
        <v>13</v>
      </c>
      <c r="Y22" s="20" t="s">
        <v>13</v>
      </c>
      <c r="Z22" s="21">
        <f t="shared" si="5"/>
        <v>0</v>
      </c>
    </row>
    <row r="23" spans="1:26" ht="12" x14ac:dyDescent="0.15">
      <c r="A23" s="5" t="s">
        <v>153</v>
      </c>
      <c r="B23" s="20" t="s">
        <v>13</v>
      </c>
      <c r="C23" s="20" t="s">
        <v>13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>
        <f t="shared" si="0"/>
        <v>0</v>
      </c>
      <c r="J23" s="20" t="s">
        <v>13</v>
      </c>
      <c r="K23" s="20">
        <f t="shared" si="1"/>
        <v>0</v>
      </c>
      <c r="L23" s="20">
        <v>17</v>
      </c>
      <c r="M23" s="20">
        <v>18</v>
      </c>
      <c r="N23" s="20">
        <f t="shared" si="2"/>
        <v>35</v>
      </c>
      <c r="O23" s="20" t="s">
        <v>13</v>
      </c>
      <c r="P23" s="20" t="s">
        <v>13</v>
      </c>
      <c r="Q23" s="20">
        <f t="shared" si="3"/>
        <v>35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>
        <f t="shared" si="4"/>
        <v>35</v>
      </c>
      <c r="X23" s="20" t="s">
        <v>13</v>
      </c>
      <c r="Y23" s="20" t="s">
        <v>13</v>
      </c>
      <c r="Z23" s="21">
        <f t="shared" si="5"/>
        <v>35</v>
      </c>
    </row>
    <row r="24" spans="1:26" ht="12" x14ac:dyDescent="0.15">
      <c r="A24" s="5" t="s">
        <v>154</v>
      </c>
      <c r="B24" s="20" t="s">
        <v>13</v>
      </c>
      <c r="C24" s="20" t="s">
        <v>13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>
        <f t="shared" si="0"/>
        <v>0</v>
      </c>
      <c r="J24" s="20" t="s">
        <v>13</v>
      </c>
      <c r="K24" s="20">
        <f t="shared" si="1"/>
        <v>0</v>
      </c>
      <c r="L24" s="20" t="s">
        <v>13</v>
      </c>
      <c r="M24" s="20">
        <v>50</v>
      </c>
      <c r="N24" s="20">
        <f t="shared" si="2"/>
        <v>50</v>
      </c>
      <c r="O24" s="20" t="s">
        <v>13</v>
      </c>
      <c r="P24" s="20" t="s">
        <v>13</v>
      </c>
      <c r="Q24" s="20">
        <f t="shared" si="3"/>
        <v>50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>
        <f t="shared" si="4"/>
        <v>50</v>
      </c>
      <c r="X24" s="20" t="s">
        <v>13</v>
      </c>
      <c r="Y24" s="20" t="s">
        <v>13</v>
      </c>
      <c r="Z24" s="21">
        <f t="shared" si="5"/>
        <v>50</v>
      </c>
    </row>
    <row r="25" spans="1:26" ht="12" x14ac:dyDescent="0.15">
      <c r="A25" s="5" t="s">
        <v>155</v>
      </c>
      <c r="B25" s="20">
        <v>843104</v>
      </c>
      <c r="C25" s="20">
        <v>-1242</v>
      </c>
      <c r="D25" s="20">
        <v>30746</v>
      </c>
      <c r="E25" s="20">
        <v>38290</v>
      </c>
      <c r="F25" s="20">
        <v>-43</v>
      </c>
      <c r="G25" s="20">
        <v>2266</v>
      </c>
      <c r="H25" s="20" t="s">
        <v>13</v>
      </c>
      <c r="I25" s="20">
        <f t="shared" si="0"/>
        <v>913121</v>
      </c>
      <c r="J25" s="20" t="s">
        <v>13</v>
      </c>
      <c r="K25" s="20">
        <f t="shared" si="1"/>
        <v>913121</v>
      </c>
      <c r="L25" s="20">
        <v>145092</v>
      </c>
      <c r="M25" s="20">
        <v>94157</v>
      </c>
      <c r="N25" s="20">
        <f t="shared" si="2"/>
        <v>1152370</v>
      </c>
      <c r="O25" s="20">
        <v>987</v>
      </c>
      <c r="P25" s="20" t="s">
        <v>13</v>
      </c>
      <c r="Q25" s="20">
        <f t="shared" si="3"/>
        <v>1153357</v>
      </c>
      <c r="R25" s="20">
        <v>-213</v>
      </c>
      <c r="S25" s="20">
        <v>-5115</v>
      </c>
      <c r="T25" s="20">
        <v>-776</v>
      </c>
      <c r="U25" s="20">
        <v>48</v>
      </c>
      <c r="V25" s="20">
        <v>2183</v>
      </c>
      <c r="W25" s="20">
        <f t="shared" si="4"/>
        <v>1149484</v>
      </c>
      <c r="X25" s="20">
        <v>2000</v>
      </c>
      <c r="Y25" s="20" t="s">
        <v>13</v>
      </c>
      <c r="Z25" s="21">
        <f t="shared" si="5"/>
        <v>1151484</v>
      </c>
    </row>
    <row r="26" spans="1:26" ht="12" x14ac:dyDescent="0.15">
      <c r="A26" s="5" t="s">
        <v>156</v>
      </c>
      <c r="B26" s="20"/>
      <c r="C26" s="20"/>
      <c r="D26" s="20"/>
      <c r="E26" s="20"/>
      <c r="F26" s="20"/>
      <c r="G26" s="20"/>
      <c r="H26" s="20"/>
      <c r="I26" s="20">
        <f t="shared" si="0"/>
        <v>0</v>
      </c>
      <c r="J26" s="20"/>
      <c r="K26" s="20">
        <f t="shared" si="1"/>
        <v>0</v>
      </c>
      <c r="L26" s="20"/>
      <c r="M26" s="20"/>
      <c r="N26" s="20">
        <f t="shared" si="2"/>
        <v>0</v>
      </c>
      <c r="O26" s="20"/>
      <c r="P26" s="20"/>
      <c r="Q26" s="20">
        <f t="shared" si="3"/>
        <v>0</v>
      </c>
      <c r="R26" s="20"/>
      <c r="S26" s="20"/>
      <c r="T26" s="20"/>
      <c r="U26" s="20"/>
      <c r="V26" s="20"/>
      <c r="W26" s="20">
        <f t="shared" si="4"/>
        <v>0</v>
      </c>
      <c r="X26" s="20"/>
      <c r="Y26" s="20"/>
      <c r="Z26" s="21">
        <f t="shared" si="5"/>
        <v>0</v>
      </c>
    </row>
    <row r="27" spans="1:26" ht="12" x14ac:dyDescent="0.15">
      <c r="A27" s="5" t="s">
        <v>157</v>
      </c>
      <c r="B27" s="20">
        <v>723376</v>
      </c>
      <c r="C27" s="20">
        <v>21309</v>
      </c>
      <c r="D27" s="20">
        <v>20102</v>
      </c>
      <c r="E27" s="20">
        <v>23311</v>
      </c>
      <c r="F27" s="20" t="s">
        <v>13</v>
      </c>
      <c r="G27" s="20" t="s">
        <v>13</v>
      </c>
      <c r="H27" s="20" t="s">
        <v>13</v>
      </c>
      <c r="I27" s="20">
        <f t="shared" si="0"/>
        <v>788098</v>
      </c>
      <c r="J27" s="20" t="s">
        <v>13</v>
      </c>
      <c r="K27" s="20">
        <f t="shared" si="1"/>
        <v>788098</v>
      </c>
      <c r="L27" s="20">
        <v>11258</v>
      </c>
      <c r="M27" s="20">
        <v>8979</v>
      </c>
      <c r="N27" s="20">
        <f t="shared" si="2"/>
        <v>808335</v>
      </c>
      <c r="O27" s="20" t="s">
        <v>13</v>
      </c>
      <c r="P27" s="20" t="s">
        <v>13</v>
      </c>
      <c r="Q27" s="20">
        <f t="shared" si="3"/>
        <v>808335</v>
      </c>
      <c r="R27" s="20">
        <v>14</v>
      </c>
      <c r="S27" s="20">
        <v>8218</v>
      </c>
      <c r="T27" s="20">
        <v>1569</v>
      </c>
      <c r="U27" s="20">
        <v>2105</v>
      </c>
      <c r="V27" s="20" t="s">
        <v>13</v>
      </c>
      <c r="W27" s="20">
        <f t="shared" si="4"/>
        <v>820241</v>
      </c>
      <c r="X27" s="20" t="s">
        <v>13</v>
      </c>
      <c r="Y27" s="20" t="s">
        <v>13</v>
      </c>
      <c r="Z27" s="21">
        <f t="shared" si="5"/>
        <v>820241</v>
      </c>
    </row>
    <row r="28" spans="1:26" ht="12" x14ac:dyDescent="0.15">
      <c r="A28" s="5" t="s">
        <v>158</v>
      </c>
      <c r="B28" s="20">
        <v>493283</v>
      </c>
      <c r="C28" s="20">
        <v>0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>
        <f t="shared" si="0"/>
        <v>493283</v>
      </c>
      <c r="J28" s="20" t="s">
        <v>13</v>
      </c>
      <c r="K28" s="20">
        <f t="shared" si="1"/>
        <v>493283</v>
      </c>
      <c r="L28" s="20">
        <v>11258</v>
      </c>
      <c r="M28" s="20">
        <v>8979</v>
      </c>
      <c r="N28" s="20">
        <f t="shared" si="2"/>
        <v>513520</v>
      </c>
      <c r="O28" s="20" t="s">
        <v>13</v>
      </c>
      <c r="P28" s="20" t="s">
        <v>13</v>
      </c>
      <c r="Q28" s="20">
        <f t="shared" si="3"/>
        <v>513520</v>
      </c>
      <c r="R28" s="20">
        <v>14</v>
      </c>
      <c r="S28" s="20" t="s">
        <v>13</v>
      </c>
      <c r="T28" s="20" t="s">
        <v>13</v>
      </c>
      <c r="U28" s="20" t="s">
        <v>13</v>
      </c>
      <c r="V28" s="20" t="s">
        <v>13</v>
      </c>
      <c r="W28" s="20">
        <f t="shared" si="4"/>
        <v>513534</v>
      </c>
      <c r="X28" s="20" t="s">
        <v>13</v>
      </c>
      <c r="Y28" s="20" t="s">
        <v>13</v>
      </c>
      <c r="Z28" s="21">
        <f t="shared" si="5"/>
        <v>513534</v>
      </c>
    </row>
    <row r="29" spans="1:26" ht="12" x14ac:dyDescent="0.15">
      <c r="A29" s="5" t="s">
        <v>159</v>
      </c>
      <c r="B29" s="20">
        <v>230093</v>
      </c>
      <c r="C29" s="20">
        <v>21309</v>
      </c>
      <c r="D29" s="20">
        <v>20102</v>
      </c>
      <c r="E29" s="20">
        <v>23311</v>
      </c>
      <c r="F29" s="20" t="s">
        <v>13</v>
      </c>
      <c r="G29" s="20" t="s">
        <v>13</v>
      </c>
      <c r="H29" s="20" t="s">
        <v>13</v>
      </c>
      <c r="I29" s="20">
        <f t="shared" si="0"/>
        <v>294815</v>
      </c>
      <c r="J29" s="20" t="s">
        <v>13</v>
      </c>
      <c r="K29" s="20">
        <f t="shared" si="1"/>
        <v>294815</v>
      </c>
      <c r="L29" s="20" t="s">
        <v>13</v>
      </c>
      <c r="M29" s="20" t="s">
        <v>13</v>
      </c>
      <c r="N29" s="20">
        <f t="shared" si="2"/>
        <v>294815</v>
      </c>
      <c r="O29" s="20" t="s">
        <v>13</v>
      </c>
      <c r="P29" s="20" t="s">
        <v>13</v>
      </c>
      <c r="Q29" s="20">
        <f t="shared" si="3"/>
        <v>294815</v>
      </c>
      <c r="R29" s="20">
        <v>0</v>
      </c>
      <c r="S29" s="20">
        <v>8218</v>
      </c>
      <c r="T29" s="20">
        <v>1569</v>
      </c>
      <c r="U29" s="20">
        <v>2105</v>
      </c>
      <c r="V29" s="20" t="s">
        <v>13</v>
      </c>
      <c r="W29" s="20">
        <f t="shared" si="4"/>
        <v>306707</v>
      </c>
      <c r="X29" s="20" t="s">
        <v>13</v>
      </c>
      <c r="Y29" s="20" t="s">
        <v>13</v>
      </c>
      <c r="Z29" s="21">
        <f t="shared" si="5"/>
        <v>306707</v>
      </c>
    </row>
    <row r="30" spans="1:26" ht="12" x14ac:dyDescent="0.15">
      <c r="A30" s="5" t="s">
        <v>160</v>
      </c>
      <c r="B30" s="20" t="s">
        <v>13</v>
      </c>
      <c r="C30" s="20" t="s">
        <v>13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>
        <f t="shared" si="0"/>
        <v>0</v>
      </c>
      <c r="J30" s="20" t="s">
        <v>13</v>
      </c>
      <c r="K30" s="20">
        <f t="shared" si="1"/>
        <v>0</v>
      </c>
      <c r="L30" s="20" t="s">
        <v>13</v>
      </c>
      <c r="M30" s="20" t="s">
        <v>13</v>
      </c>
      <c r="N30" s="20">
        <f t="shared" si="2"/>
        <v>0</v>
      </c>
      <c r="O30" s="20" t="s">
        <v>13</v>
      </c>
      <c r="P30" s="20" t="s">
        <v>13</v>
      </c>
      <c r="Q30" s="20">
        <f t="shared" si="3"/>
        <v>0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>
        <f t="shared" si="4"/>
        <v>0</v>
      </c>
      <c r="X30" s="20" t="s">
        <v>13</v>
      </c>
      <c r="Y30" s="20" t="s">
        <v>13</v>
      </c>
      <c r="Z30" s="21">
        <f t="shared" si="5"/>
        <v>0</v>
      </c>
    </row>
    <row r="31" spans="1:26" ht="12" x14ac:dyDescent="0.15">
      <c r="A31" s="5" t="s">
        <v>161</v>
      </c>
      <c r="B31" s="20" t="s">
        <v>13</v>
      </c>
      <c r="C31" s="20" t="s">
        <v>13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>
        <f t="shared" si="0"/>
        <v>0</v>
      </c>
      <c r="J31" s="20" t="s">
        <v>13</v>
      </c>
      <c r="K31" s="20">
        <f t="shared" si="1"/>
        <v>0</v>
      </c>
      <c r="L31" s="20" t="s">
        <v>13</v>
      </c>
      <c r="M31" s="20" t="s">
        <v>13</v>
      </c>
      <c r="N31" s="20">
        <f t="shared" si="2"/>
        <v>0</v>
      </c>
      <c r="O31" s="20" t="s">
        <v>13</v>
      </c>
      <c r="P31" s="20" t="s">
        <v>13</v>
      </c>
      <c r="Q31" s="20">
        <f t="shared" si="3"/>
        <v>0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>
        <f t="shared" si="4"/>
        <v>0</v>
      </c>
      <c r="X31" s="20" t="s">
        <v>13</v>
      </c>
      <c r="Y31" s="20" t="s">
        <v>13</v>
      </c>
      <c r="Z31" s="21">
        <f t="shared" si="5"/>
        <v>0</v>
      </c>
    </row>
    <row r="32" spans="1:26" ht="12" x14ac:dyDescent="0.15">
      <c r="A32" s="5" t="s">
        <v>153</v>
      </c>
      <c r="B32" s="20" t="s">
        <v>13</v>
      </c>
      <c r="C32" s="20" t="s">
        <v>13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>
        <f t="shared" si="0"/>
        <v>0</v>
      </c>
      <c r="J32" s="20" t="s">
        <v>13</v>
      </c>
      <c r="K32" s="20">
        <f t="shared" si="1"/>
        <v>0</v>
      </c>
      <c r="L32" s="20" t="s">
        <v>13</v>
      </c>
      <c r="M32" s="20" t="s">
        <v>13</v>
      </c>
      <c r="N32" s="20">
        <f t="shared" si="2"/>
        <v>0</v>
      </c>
      <c r="O32" s="20" t="s">
        <v>13</v>
      </c>
      <c r="P32" s="20" t="s">
        <v>13</v>
      </c>
      <c r="Q32" s="20">
        <f t="shared" si="3"/>
        <v>0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>
        <f t="shared" si="4"/>
        <v>0</v>
      </c>
      <c r="X32" s="20" t="s">
        <v>13</v>
      </c>
      <c r="Y32" s="20" t="s">
        <v>13</v>
      </c>
      <c r="Z32" s="21">
        <f t="shared" si="5"/>
        <v>0</v>
      </c>
    </row>
    <row r="33" spans="1:26" ht="12" x14ac:dyDescent="0.15">
      <c r="A33" s="5" t="s">
        <v>162</v>
      </c>
      <c r="B33" s="20">
        <v>237123</v>
      </c>
      <c r="C33" s="20" t="s">
        <v>13</v>
      </c>
      <c r="D33" s="20" t="s">
        <v>13</v>
      </c>
      <c r="E33" s="20" t="s">
        <v>13</v>
      </c>
      <c r="F33" s="20" t="s">
        <v>13</v>
      </c>
      <c r="G33" s="20" t="s">
        <v>13</v>
      </c>
      <c r="H33" s="20" t="s">
        <v>13</v>
      </c>
      <c r="I33" s="20">
        <f t="shared" si="0"/>
        <v>237123</v>
      </c>
      <c r="J33" s="20" t="s">
        <v>13</v>
      </c>
      <c r="K33" s="20">
        <f t="shared" si="1"/>
        <v>237123</v>
      </c>
      <c r="L33" s="20">
        <v>144530</v>
      </c>
      <c r="M33" s="20">
        <v>2309</v>
      </c>
      <c r="N33" s="20">
        <f t="shared" si="2"/>
        <v>383962</v>
      </c>
      <c r="O33" s="20" t="s">
        <v>13</v>
      </c>
      <c r="P33" s="20" t="s">
        <v>13</v>
      </c>
      <c r="Q33" s="20">
        <f t="shared" si="3"/>
        <v>383962</v>
      </c>
      <c r="R33" s="20">
        <v>727</v>
      </c>
      <c r="S33" s="20" t="s">
        <v>13</v>
      </c>
      <c r="T33" s="20">
        <v>2563</v>
      </c>
      <c r="U33" s="20">
        <v>1809</v>
      </c>
      <c r="V33" s="20" t="s">
        <v>13</v>
      </c>
      <c r="W33" s="20">
        <f t="shared" si="4"/>
        <v>389061</v>
      </c>
      <c r="X33" s="20" t="s">
        <v>13</v>
      </c>
      <c r="Y33" s="20" t="s">
        <v>13</v>
      </c>
      <c r="Z33" s="21">
        <f t="shared" si="5"/>
        <v>389061</v>
      </c>
    </row>
    <row r="34" spans="1:26" ht="12" x14ac:dyDescent="0.15">
      <c r="A34" s="5" t="s">
        <v>148</v>
      </c>
      <c r="B34" s="20">
        <v>151202</v>
      </c>
      <c r="C34" s="20" t="s">
        <v>13</v>
      </c>
      <c r="D34" s="20" t="s">
        <v>13</v>
      </c>
      <c r="E34" s="20" t="s">
        <v>13</v>
      </c>
      <c r="F34" s="20" t="s">
        <v>13</v>
      </c>
      <c r="G34" s="20" t="s">
        <v>13</v>
      </c>
      <c r="H34" s="20" t="s">
        <v>13</v>
      </c>
      <c r="I34" s="20">
        <f t="shared" si="0"/>
        <v>151202</v>
      </c>
      <c r="J34" s="20" t="s">
        <v>13</v>
      </c>
      <c r="K34" s="20">
        <f t="shared" si="1"/>
        <v>151202</v>
      </c>
      <c r="L34" s="20" t="s">
        <v>13</v>
      </c>
      <c r="M34" s="20" t="s">
        <v>13</v>
      </c>
      <c r="N34" s="20">
        <f t="shared" si="2"/>
        <v>151202</v>
      </c>
      <c r="O34" s="20" t="s">
        <v>13</v>
      </c>
      <c r="P34" s="20" t="s">
        <v>13</v>
      </c>
      <c r="Q34" s="20">
        <f t="shared" si="3"/>
        <v>151202</v>
      </c>
      <c r="R34" s="20" t="s">
        <v>13</v>
      </c>
      <c r="S34" s="20" t="s">
        <v>13</v>
      </c>
      <c r="T34" s="20" t="s">
        <v>13</v>
      </c>
      <c r="U34" s="20" t="s">
        <v>13</v>
      </c>
      <c r="V34" s="20" t="s">
        <v>13</v>
      </c>
      <c r="W34" s="20">
        <f t="shared" si="4"/>
        <v>151202</v>
      </c>
      <c r="X34" s="20" t="s">
        <v>13</v>
      </c>
      <c r="Y34" s="20" t="s">
        <v>13</v>
      </c>
      <c r="Z34" s="21">
        <f t="shared" si="5"/>
        <v>151202</v>
      </c>
    </row>
    <row r="35" spans="1:26" ht="12" x14ac:dyDescent="0.15">
      <c r="A35" s="5" t="s">
        <v>163</v>
      </c>
      <c r="B35" s="20">
        <v>85800</v>
      </c>
      <c r="C35" s="20" t="s">
        <v>13</v>
      </c>
      <c r="D35" s="20" t="s">
        <v>13</v>
      </c>
      <c r="E35" s="20" t="s">
        <v>13</v>
      </c>
      <c r="F35" s="20" t="s">
        <v>13</v>
      </c>
      <c r="G35" s="20" t="s">
        <v>13</v>
      </c>
      <c r="H35" s="20" t="s">
        <v>13</v>
      </c>
      <c r="I35" s="20">
        <f t="shared" si="0"/>
        <v>85800</v>
      </c>
      <c r="J35" s="20" t="s">
        <v>13</v>
      </c>
      <c r="K35" s="20">
        <f t="shared" si="1"/>
        <v>85800</v>
      </c>
      <c r="L35" s="20" t="s">
        <v>13</v>
      </c>
      <c r="M35" s="20" t="s">
        <v>13</v>
      </c>
      <c r="N35" s="20">
        <f t="shared" si="2"/>
        <v>85800</v>
      </c>
      <c r="O35" s="20" t="s">
        <v>13</v>
      </c>
      <c r="P35" s="20" t="s">
        <v>13</v>
      </c>
      <c r="Q35" s="20">
        <f t="shared" si="3"/>
        <v>85800</v>
      </c>
      <c r="R35" s="20">
        <v>727</v>
      </c>
      <c r="S35" s="20" t="s">
        <v>13</v>
      </c>
      <c r="T35" s="20">
        <v>2563</v>
      </c>
      <c r="U35" s="20">
        <v>1809</v>
      </c>
      <c r="V35" s="20" t="s">
        <v>13</v>
      </c>
      <c r="W35" s="20">
        <f t="shared" si="4"/>
        <v>90899</v>
      </c>
      <c r="X35" s="20" t="s">
        <v>13</v>
      </c>
      <c r="Y35" s="20" t="s">
        <v>13</v>
      </c>
      <c r="Z35" s="21">
        <f t="shared" si="5"/>
        <v>90899</v>
      </c>
    </row>
    <row r="36" spans="1:26" ht="12" x14ac:dyDescent="0.15">
      <c r="A36" s="5" t="s">
        <v>164</v>
      </c>
      <c r="B36" s="20">
        <v>121</v>
      </c>
      <c r="C36" s="20" t="s">
        <v>13</v>
      </c>
      <c r="D36" s="20" t="s">
        <v>13</v>
      </c>
      <c r="E36" s="20" t="s">
        <v>13</v>
      </c>
      <c r="F36" s="20" t="s">
        <v>13</v>
      </c>
      <c r="G36" s="20" t="s">
        <v>13</v>
      </c>
      <c r="H36" s="20" t="s">
        <v>13</v>
      </c>
      <c r="I36" s="20">
        <f t="shared" si="0"/>
        <v>121</v>
      </c>
      <c r="J36" s="20" t="s">
        <v>13</v>
      </c>
      <c r="K36" s="20">
        <f t="shared" si="1"/>
        <v>121</v>
      </c>
      <c r="L36" s="20" t="s">
        <v>13</v>
      </c>
      <c r="M36" s="20" t="s">
        <v>13</v>
      </c>
      <c r="N36" s="20">
        <f t="shared" si="2"/>
        <v>121</v>
      </c>
      <c r="O36" s="20" t="s">
        <v>13</v>
      </c>
      <c r="P36" s="20" t="s">
        <v>13</v>
      </c>
      <c r="Q36" s="20">
        <f t="shared" si="3"/>
        <v>121</v>
      </c>
      <c r="R36" s="20" t="s">
        <v>13</v>
      </c>
      <c r="S36" s="20" t="s">
        <v>13</v>
      </c>
      <c r="T36" s="20" t="s">
        <v>13</v>
      </c>
      <c r="U36" s="20" t="s">
        <v>13</v>
      </c>
      <c r="V36" s="20" t="s">
        <v>13</v>
      </c>
      <c r="W36" s="20">
        <f t="shared" si="4"/>
        <v>121</v>
      </c>
      <c r="X36" s="20" t="s">
        <v>13</v>
      </c>
      <c r="Y36" s="20" t="s">
        <v>13</v>
      </c>
      <c r="Z36" s="21">
        <f t="shared" si="5"/>
        <v>121</v>
      </c>
    </row>
    <row r="37" spans="1:26" ht="12" x14ac:dyDescent="0.15">
      <c r="A37" s="5" t="s">
        <v>165</v>
      </c>
      <c r="B37" s="20" t="s">
        <v>13</v>
      </c>
      <c r="C37" s="20" t="s">
        <v>13</v>
      </c>
      <c r="D37" s="20" t="s">
        <v>13</v>
      </c>
      <c r="E37" s="20" t="s">
        <v>13</v>
      </c>
      <c r="F37" s="20" t="s">
        <v>13</v>
      </c>
      <c r="G37" s="20" t="s">
        <v>13</v>
      </c>
      <c r="H37" s="20" t="s">
        <v>13</v>
      </c>
      <c r="I37" s="20">
        <f t="shared" si="0"/>
        <v>0</v>
      </c>
      <c r="J37" s="20" t="s">
        <v>13</v>
      </c>
      <c r="K37" s="20">
        <f t="shared" si="1"/>
        <v>0</v>
      </c>
      <c r="L37" s="20" t="s">
        <v>13</v>
      </c>
      <c r="M37" s="20" t="s">
        <v>13</v>
      </c>
      <c r="N37" s="20">
        <f t="shared" si="2"/>
        <v>0</v>
      </c>
      <c r="O37" s="20" t="s">
        <v>13</v>
      </c>
      <c r="P37" s="20" t="s">
        <v>13</v>
      </c>
      <c r="Q37" s="20">
        <f t="shared" si="3"/>
        <v>0</v>
      </c>
      <c r="R37" s="20" t="s">
        <v>13</v>
      </c>
      <c r="S37" s="20" t="s">
        <v>13</v>
      </c>
      <c r="T37" s="20" t="s">
        <v>13</v>
      </c>
      <c r="U37" s="20" t="s">
        <v>13</v>
      </c>
      <c r="V37" s="20" t="s">
        <v>13</v>
      </c>
      <c r="W37" s="20">
        <f t="shared" si="4"/>
        <v>0</v>
      </c>
      <c r="X37" s="20" t="s">
        <v>13</v>
      </c>
      <c r="Y37" s="20" t="s">
        <v>13</v>
      </c>
      <c r="Z37" s="21">
        <f t="shared" si="5"/>
        <v>0</v>
      </c>
    </row>
    <row r="38" spans="1:26" ht="12" x14ac:dyDescent="0.15">
      <c r="A38" s="5" t="s">
        <v>150</v>
      </c>
      <c r="B38" s="20" t="s">
        <v>13</v>
      </c>
      <c r="C38" s="20" t="s">
        <v>13</v>
      </c>
      <c r="D38" s="20" t="s">
        <v>13</v>
      </c>
      <c r="E38" s="20" t="s">
        <v>13</v>
      </c>
      <c r="F38" s="20" t="s">
        <v>13</v>
      </c>
      <c r="G38" s="20" t="s">
        <v>13</v>
      </c>
      <c r="H38" s="20" t="s">
        <v>13</v>
      </c>
      <c r="I38" s="20">
        <f t="shared" si="0"/>
        <v>0</v>
      </c>
      <c r="J38" s="20" t="s">
        <v>13</v>
      </c>
      <c r="K38" s="20">
        <f t="shared" si="1"/>
        <v>0</v>
      </c>
      <c r="L38" s="20">
        <v>144530</v>
      </c>
      <c r="M38" s="20">
        <v>2309</v>
      </c>
      <c r="N38" s="20">
        <f t="shared" si="2"/>
        <v>146839</v>
      </c>
      <c r="O38" s="20" t="s">
        <v>13</v>
      </c>
      <c r="P38" s="20" t="s">
        <v>13</v>
      </c>
      <c r="Q38" s="20">
        <f t="shared" si="3"/>
        <v>146839</v>
      </c>
      <c r="R38" s="20" t="s">
        <v>13</v>
      </c>
      <c r="S38" s="20" t="s">
        <v>13</v>
      </c>
      <c r="T38" s="20" t="s">
        <v>13</v>
      </c>
      <c r="U38" s="20" t="s">
        <v>13</v>
      </c>
      <c r="V38" s="20" t="s">
        <v>13</v>
      </c>
      <c r="W38" s="20">
        <f t="shared" si="4"/>
        <v>146839</v>
      </c>
      <c r="X38" s="20" t="s">
        <v>13</v>
      </c>
      <c r="Y38" s="20" t="s">
        <v>13</v>
      </c>
      <c r="Z38" s="21">
        <f t="shared" si="5"/>
        <v>146839</v>
      </c>
    </row>
    <row r="39" spans="1:26" ht="12" x14ac:dyDescent="0.15">
      <c r="A39" s="5" t="s">
        <v>166</v>
      </c>
      <c r="B39" s="20">
        <v>-486253</v>
      </c>
      <c r="C39" s="20">
        <v>-21309</v>
      </c>
      <c r="D39" s="20">
        <v>-20102</v>
      </c>
      <c r="E39" s="20">
        <v>-23311</v>
      </c>
      <c r="F39" s="20" t="s">
        <v>13</v>
      </c>
      <c r="G39" s="20" t="s">
        <v>13</v>
      </c>
      <c r="H39" s="20" t="s">
        <v>13</v>
      </c>
      <c r="I39" s="20">
        <f t="shared" si="0"/>
        <v>-550975</v>
      </c>
      <c r="J39" s="20" t="s">
        <v>13</v>
      </c>
      <c r="K39" s="20">
        <f t="shared" si="1"/>
        <v>-550975</v>
      </c>
      <c r="L39" s="20">
        <v>133272</v>
      </c>
      <c r="M39" s="20">
        <v>-6670</v>
      </c>
      <c r="N39" s="20">
        <f t="shared" si="2"/>
        <v>-424373</v>
      </c>
      <c r="O39" s="20" t="s">
        <v>13</v>
      </c>
      <c r="P39" s="20" t="s">
        <v>13</v>
      </c>
      <c r="Q39" s="20">
        <f t="shared" si="3"/>
        <v>-424373</v>
      </c>
      <c r="R39" s="20">
        <v>713</v>
      </c>
      <c r="S39" s="20">
        <v>-8218</v>
      </c>
      <c r="T39" s="20">
        <v>994</v>
      </c>
      <c r="U39" s="20">
        <v>-296</v>
      </c>
      <c r="V39" s="20" t="s">
        <v>13</v>
      </c>
      <c r="W39" s="20">
        <f t="shared" si="4"/>
        <v>-431180</v>
      </c>
      <c r="X39" s="20" t="s">
        <v>13</v>
      </c>
      <c r="Y39" s="20" t="s">
        <v>13</v>
      </c>
      <c r="Z39" s="21">
        <f t="shared" si="5"/>
        <v>-431180</v>
      </c>
    </row>
    <row r="40" spans="1:26" ht="12" x14ac:dyDescent="0.15">
      <c r="A40" s="5" t="s">
        <v>167</v>
      </c>
      <c r="B40" s="20"/>
      <c r="C40" s="20"/>
      <c r="D40" s="20"/>
      <c r="E40" s="20"/>
      <c r="F40" s="20"/>
      <c r="G40" s="20"/>
      <c r="H40" s="20"/>
      <c r="I40" s="20">
        <f t="shared" si="0"/>
        <v>0</v>
      </c>
      <c r="J40" s="20"/>
      <c r="K40" s="20">
        <f t="shared" si="1"/>
        <v>0</v>
      </c>
      <c r="L40" s="20"/>
      <c r="M40" s="20"/>
      <c r="N40" s="20">
        <f t="shared" si="2"/>
        <v>0</v>
      </c>
      <c r="O40" s="20"/>
      <c r="P40" s="20"/>
      <c r="Q40" s="20">
        <f t="shared" si="3"/>
        <v>0</v>
      </c>
      <c r="R40" s="20"/>
      <c r="S40" s="20"/>
      <c r="T40" s="20"/>
      <c r="U40" s="20"/>
      <c r="V40" s="20"/>
      <c r="W40" s="20">
        <f t="shared" si="4"/>
        <v>0</v>
      </c>
      <c r="X40" s="20"/>
      <c r="Y40" s="20"/>
      <c r="Z40" s="21">
        <f t="shared" si="5"/>
        <v>0</v>
      </c>
    </row>
    <row r="41" spans="1:26" ht="12" x14ac:dyDescent="0.15">
      <c r="A41" s="5" t="s">
        <v>168</v>
      </c>
      <c r="B41" s="20">
        <v>610592</v>
      </c>
      <c r="C41" s="20" t="s">
        <v>13</v>
      </c>
      <c r="D41" s="20">
        <v>4619</v>
      </c>
      <c r="E41" s="20" t="s">
        <v>13</v>
      </c>
      <c r="F41" s="20" t="s">
        <v>13</v>
      </c>
      <c r="G41" s="20">
        <v>2130</v>
      </c>
      <c r="H41" s="20" t="s">
        <v>13</v>
      </c>
      <c r="I41" s="20">
        <f t="shared" si="0"/>
        <v>617341</v>
      </c>
      <c r="J41" s="20" t="s">
        <v>13</v>
      </c>
      <c r="K41" s="20">
        <f t="shared" si="1"/>
        <v>617341</v>
      </c>
      <c r="L41" s="20">
        <v>309851</v>
      </c>
      <c r="M41" s="20">
        <v>88078</v>
      </c>
      <c r="N41" s="20">
        <f t="shared" si="2"/>
        <v>1015270</v>
      </c>
      <c r="O41" s="20" t="s">
        <v>13</v>
      </c>
      <c r="P41" s="20" t="s">
        <v>13</v>
      </c>
      <c r="Q41" s="20">
        <f t="shared" si="3"/>
        <v>1015270</v>
      </c>
      <c r="R41" s="20">
        <v>3519</v>
      </c>
      <c r="S41" s="20" t="s">
        <v>13</v>
      </c>
      <c r="T41" s="20" t="s">
        <v>13</v>
      </c>
      <c r="U41" s="20" t="s">
        <v>13</v>
      </c>
      <c r="V41" s="20" t="s">
        <v>13</v>
      </c>
      <c r="W41" s="20">
        <f t="shared" si="4"/>
        <v>1018789</v>
      </c>
      <c r="X41" s="20" t="s">
        <v>13</v>
      </c>
      <c r="Y41" s="20" t="s">
        <v>13</v>
      </c>
      <c r="Z41" s="21">
        <f t="shared" si="5"/>
        <v>1018789</v>
      </c>
    </row>
    <row r="42" spans="1:26" ht="12" x14ac:dyDescent="0.15">
      <c r="A42" s="5" t="s">
        <v>169</v>
      </c>
      <c r="B42" s="20">
        <v>610592</v>
      </c>
      <c r="C42" s="20" t="s">
        <v>13</v>
      </c>
      <c r="D42" s="20">
        <v>4619</v>
      </c>
      <c r="E42" s="20" t="s">
        <v>13</v>
      </c>
      <c r="F42" s="20" t="s">
        <v>13</v>
      </c>
      <c r="G42" s="20">
        <v>2130</v>
      </c>
      <c r="H42" s="20" t="s">
        <v>13</v>
      </c>
      <c r="I42" s="20">
        <f t="shared" si="0"/>
        <v>617341</v>
      </c>
      <c r="J42" s="20" t="s">
        <v>13</v>
      </c>
      <c r="K42" s="20">
        <f t="shared" si="1"/>
        <v>617341</v>
      </c>
      <c r="L42" s="20">
        <v>309851</v>
      </c>
      <c r="M42" s="20">
        <v>88078</v>
      </c>
      <c r="N42" s="20">
        <f t="shared" si="2"/>
        <v>1015270</v>
      </c>
      <c r="O42" s="20" t="s">
        <v>13</v>
      </c>
      <c r="P42" s="20" t="s">
        <v>13</v>
      </c>
      <c r="Q42" s="20">
        <f t="shared" si="3"/>
        <v>1015270</v>
      </c>
      <c r="R42" s="20">
        <v>3444</v>
      </c>
      <c r="S42" s="20" t="s">
        <v>13</v>
      </c>
      <c r="T42" s="20" t="s">
        <v>13</v>
      </c>
      <c r="U42" s="20" t="s">
        <v>13</v>
      </c>
      <c r="V42" s="20" t="s">
        <v>13</v>
      </c>
      <c r="W42" s="20">
        <f t="shared" si="4"/>
        <v>1018714</v>
      </c>
      <c r="X42" s="20" t="s">
        <v>13</v>
      </c>
      <c r="Y42" s="20" t="s">
        <v>13</v>
      </c>
      <c r="Z42" s="21">
        <f t="shared" si="5"/>
        <v>1018714</v>
      </c>
    </row>
    <row r="43" spans="1:26" ht="12" x14ac:dyDescent="0.15">
      <c r="A43" s="5" t="s">
        <v>153</v>
      </c>
      <c r="B43" s="20" t="s">
        <v>13</v>
      </c>
      <c r="C43" s="20" t="s">
        <v>13</v>
      </c>
      <c r="D43" s="20" t="s">
        <v>13</v>
      </c>
      <c r="E43" s="20" t="s">
        <v>13</v>
      </c>
      <c r="F43" s="20" t="s">
        <v>13</v>
      </c>
      <c r="G43" s="20" t="s">
        <v>13</v>
      </c>
      <c r="H43" s="20" t="s">
        <v>13</v>
      </c>
      <c r="I43" s="20">
        <f t="shared" si="0"/>
        <v>0</v>
      </c>
      <c r="J43" s="20" t="s">
        <v>13</v>
      </c>
      <c r="K43" s="20">
        <f t="shared" si="1"/>
        <v>0</v>
      </c>
      <c r="L43" s="20" t="s">
        <v>13</v>
      </c>
      <c r="M43" s="20" t="s">
        <v>13</v>
      </c>
      <c r="N43" s="20">
        <f t="shared" si="2"/>
        <v>0</v>
      </c>
      <c r="O43" s="20" t="s">
        <v>13</v>
      </c>
      <c r="P43" s="20" t="s">
        <v>13</v>
      </c>
      <c r="Q43" s="20">
        <f t="shared" si="3"/>
        <v>0</v>
      </c>
      <c r="R43" s="20">
        <v>74</v>
      </c>
      <c r="S43" s="20" t="s">
        <v>13</v>
      </c>
      <c r="T43" s="20" t="s">
        <v>13</v>
      </c>
      <c r="U43" s="20" t="s">
        <v>13</v>
      </c>
      <c r="V43" s="20" t="s">
        <v>13</v>
      </c>
      <c r="W43" s="20">
        <f t="shared" si="4"/>
        <v>74</v>
      </c>
      <c r="X43" s="20" t="s">
        <v>13</v>
      </c>
      <c r="Y43" s="20" t="s">
        <v>13</v>
      </c>
      <c r="Z43" s="21">
        <f t="shared" si="5"/>
        <v>74</v>
      </c>
    </row>
    <row r="44" spans="1:26" ht="12" x14ac:dyDescent="0.15">
      <c r="A44" s="5" t="s">
        <v>170</v>
      </c>
      <c r="B44" s="20">
        <v>394500</v>
      </c>
      <c r="C44" s="20" t="s">
        <v>13</v>
      </c>
      <c r="D44" s="20" t="s">
        <v>13</v>
      </c>
      <c r="E44" s="20" t="s">
        <v>13</v>
      </c>
      <c r="F44" s="20" t="s">
        <v>13</v>
      </c>
      <c r="G44" s="20" t="s">
        <v>13</v>
      </c>
      <c r="H44" s="20" t="s">
        <v>13</v>
      </c>
      <c r="I44" s="20">
        <f t="shared" si="0"/>
        <v>394500</v>
      </c>
      <c r="J44" s="20" t="s">
        <v>13</v>
      </c>
      <c r="K44" s="20">
        <f t="shared" si="1"/>
        <v>394500</v>
      </c>
      <c r="L44" s="20">
        <v>62000</v>
      </c>
      <c r="M44" s="20">
        <v>6800</v>
      </c>
      <c r="N44" s="20">
        <f t="shared" si="2"/>
        <v>463300</v>
      </c>
      <c r="O44" s="20" t="s">
        <v>13</v>
      </c>
      <c r="P44" s="20" t="s">
        <v>13</v>
      </c>
      <c r="Q44" s="20">
        <f t="shared" si="3"/>
        <v>463300</v>
      </c>
      <c r="R44" s="20">
        <v>1602</v>
      </c>
      <c r="S44" s="20" t="s">
        <v>13</v>
      </c>
      <c r="T44" s="20" t="s">
        <v>13</v>
      </c>
      <c r="U44" s="20" t="s">
        <v>13</v>
      </c>
      <c r="V44" s="20" t="s">
        <v>13</v>
      </c>
      <c r="W44" s="20">
        <f t="shared" si="4"/>
        <v>464902</v>
      </c>
      <c r="X44" s="20" t="s">
        <v>13</v>
      </c>
      <c r="Y44" s="20" t="s">
        <v>13</v>
      </c>
      <c r="Z44" s="21">
        <f t="shared" si="5"/>
        <v>464902</v>
      </c>
    </row>
    <row r="45" spans="1:26" ht="12" x14ac:dyDescent="0.15">
      <c r="A45" s="5" t="s">
        <v>171</v>
      </c>
      <c r="B45" s="20">
        <v>394500</v>
      </c>
      <c r="C45" s="20" t="s">
        <v>13</v>
      </c>
      <c r="D45" s="20" t="s">
        <v>13</v>
      </c>
      <c r="E45" s="20" t="s">
        <v>13</v>
      </c>
      <c r="F45" s="20" t="s">
        <v>13</v>
      </c>
      <c r="G45" s="20" t="s">
        <v>13</v>
      </c>
      <c r="H45" s="20" t="s">
        <v>13</v>
      </c>
      <c r="I45" s="20">
        <f t="shared" si="0"/>
        <v>394500</v>
      </c>
      <c r="J45" s="20" t="s">
        <v>13</v>
      </c>
      <c r="K45" s="20">
        <f t="shared" si="1"/>
        <v>394500</v>
      </c>
      <c r="L45" s="20">
        <v>62000</v>
      </c>
      <c r="M45" s="20">
        <v>6800</v>
      </c>
      <c r="N45" s="20">
        <f t="shared" si="2"/>
        <v>463300</v>
      </c>
      <c r="O45" s="20" t="s">
        <v>13</v>
      </c>
      <c r="P45" s="20" t="s">
        <v>13</v>
      </c>
      <c r="Q45" s="20">
        <f t="shared" si="3"/>
        <v>463300</v>
      </c>
      <c r="R45" s="20">
        <v>1602</v>
      </c>
      <c r="S45" s="20" t="s">
        <v>13</v>
      </c>
      <c r="T45" s="20" t="s">
        <v>13</v>
      </c>
      <c r="U45" s="20" t="s">
        <v>13</v>
      </c>
      <c r="V45" s="20" t="s">
        <v>13</v>
      </c>
      <c r="W45" s="20">
        <f t="shared" si="4"/>
        <v>464902</v>
      </c>
      <c r="X45" s="20" t="s">
        <v>13</v>
      </c>
      <c r="Y45" s="20" t="s">
        <v>13</v>
      </c>
      <c r="Z45" s="21">
        <f t="shared" si="5"/>
        <v>464902</v>
      </c>
    </row>
    <row r="46" spans="1:26" ht="12" x14ac:dyDescent="0.15">
      <c r="A46" s="5" t="s">
        <v>150</v>
      </c>
      <c r="B46" s="20" t="s">
        <v>13</v>
      </c>
      <c r="C46" s="20" t="s">
        <v>13</v>
      </c>
      <c r="D46" s="20" t="s">
        <v>13</v>
      </c>
      <c r="E46" s="20" t="s">
        <v>13</v>
      </c>
      <c r="F46" s="20" t="s">
        <v>13</v>
      </c>
      <c r="G46" s="20" t="s">
        <v>13</v>
      </c>
      <c r="H46" s="20" t="s">
        <v>13</v>
      </c>
      <c r="I46" s="20">
        <f t="shared" si="0"/>
        <v>0</v>
      </c>
      <c r="J46" s="20" t="s">
        <v>13</v>
      </c>
      <c r="K46" s="20">
        <f t="shared" si="1"/>
        <v>0</v>
      </c>
      <c r="L46" s="20" t="s">
        <v>13</v>
      </c>
      <c r="M46" s="20" t="s">
        <v>13</v>
      </c>
      <c r="N46" s="20">
        <f t="shared" si="2"/>
        <v>0</v>
      </c>
      <c r="O46" s="20" t="s">
        <v>13</v>
      </c>
      <c r="P46" s="20" t="s">
        <v>13</v>
      </c>
      <c r="Q46" s="20">
        <f t="shared" si="3"/>
        <v>0</v>
      </c>
      <c r="R46" s="20" t="s">
        <v>13</v>
      </c>
      <c r="S46" s="20" t="s">
        <v>13</v>
      </c>
      <c r="T46" s="20" t="s">
        <v>13</v>
      </c>
      <c r="U46" s="20" t="s">
        <v>13</v>
      </c>
      <c r="V46" s="20" t="s">
        <v>13</v>
      </c>
      <c r="W46" s="20">
        <f t="shared" si="4"/>
        <v>0</v>
      </c>
      <c r="X46" s="20" t="s">
        <v>13</v>
      </c>
      <c r="Y46" s="20" t="s">
        <v>13</v>
      </c>
      <c r="Z46" s="21">
        <f t="shared" si="5"/>
        <v>0</v>
      </c>
    </row>
    <row r="47" spans="1:26" ht="12" x14ac:dyDescent="0.15">
      <c r="A47" s="5" t="s">
        <v>172</v>
      </c>
      <c r="B47" s="20">
        <v>-216092</v>
      </c>
      <c r="C47" s="20" t="s">
        <v>13</v>
      </c>
      <c r="D47" s="20">
        <v>-4619</v>
      </c>
      <c r="E47" s="20" t="s">
        <v>13</v>
      </c>
      <c r="F47" s="20" t="s">
        <v>13</v>
      </c>
      <c r="G47" s="20">
        <v>-2130</v>
      </c>
      <c r="H47" s="20" t="s">
        <v>13</v>
      </c>
      <c r="I47" s="20">
        <f t="shared" si="0"/>
        <v>-222841</v>
      </c>
      <c r="J47" s="20" t="s">
        <v>13</v>
      </c>
      <c r="K47" s="20">
        <f t="shared" si="1"/>
        <v>-222841</v>
      </c>
      <c r="L47" s="20">
        <v>-247851</v>
      </c>
      <c r="M47" s="20">
        <v>-81278</v>
      </c>
      <c r="N47" s="20">
        <f t="shared" si="2"/>
        <v>-551970</v>
      </c>
      <c r="O47" s="20" t="s">
        <v>13</v>
      </c>
      <c r="P47" s="20" t="s">
        <v>13</v>
      </c>
      <c r="Q47" s="20">
        <f t="shared" si="3"/>
        <v>-551970</v>
      </c>
      <c r="R47" s="20">
        <v>-1917</v>
      </c>
      <c r="S47" s="20" t="s">
        <v>13</v>
      </c>
      <c r="T47" s="20" t="s">
        <v>13</v>
      </c>
      <c r="U47" s="20" t="s">
        <v>13</v>
      </c>
      <c r="V47" s="20" t="s">
        <v>13</v>
      </c>
      <c r="W47" s="20">
        <f t="shared" si="4"/>
        <v>-553887</v>
      </c>
      <c r="X47" s="20" t="s">
        <v>13</v>
      </c>
      <c r="Y47" s="20" t="s">
        <v>13</v>
      </c>
      <c r="Z47" s="21">
        <f t="shared" si="5"/>
        <v>-553887</v>
      </c>
    </row>
    <row r="48" spans="1:26" ht="12" x14ac:dyDescent="0.15">
      <c r="A48" s="5" t="s">
        <v>173</v>
      </c>
      <c r="B48" s="20">
        <v>140759</v>
      </c>
      <c r="C48" s="20">
        <v>-22552</v>
      </c>
      <c r="D48" s="20">
        <v>6025</v>
      </c>
      <c r="E48" s="20">
        <v>14979</v>
      </c>
      <c r="F48" s="20">
        <v>-43</v>
      </c>
      <c r="G48" s="20">
        <v>136</v>
      </c>
      <c r="H48" s="20" t="s">
        <v>13</v>
      </c>
      <c r="I48" s="20">
        <f t="shared" si="0"/>
        <v>139304</v>
      </c>
      <c r="J48" s="20" t="s">
        <v>13</v>
      </c>
      <c r="K48" s="20">
        <f t="shared" si="1"/>
        <v>139304</v>
      </c>
      <c r="L48" s="20">
        <v>30514</v>
      </c>
      <c r="M48" s="20">
        <v>6209</v>
      </c>
      <c r="N48" s="20">
        <f t="shared" si="2"/>
        <v>176027</v>
      </c>
      <c r="O48" s="20">
        <v>987</v>
      </c>
      <c r="P48" s="20" t="s">
        <v>13</v>
      </c>
      <c r="Q48" s="20">
        <f t="shared" si="3"/>
        <v>177014</v>
      </c>
      <c r="R48" s="20">
        <v>-1417</v>
      </c>
      <c r="S48" s="20">
        <v>-13333</v>
      </c>
      <c r="T48" s="20">
        <v>219</v>
      </c>
      <c r="U48" s="20">
        <v>-248</v>
      </c>
      <c r="V48" s="20">
        <v>2183</v>
      </c>
      <c r="W48" s="20">
        <f t="shared" si="4"/>
        <v>164418</v>
      </c>
      <c r="X48" s="20">
        <v>2000</v>
      </c>
      <c r="Y48" s="20" t="s">
        <v>13</v>
      </c>
      <c r="Z48" s="21">
        <f t="shared" si="5"/>
        <v>166418</v>
      </c>
    </row>
    <row r="49" spans="1:26" ht="12" x14ac:dyDescent="0.15">
      <c r="A49" s="5" t="s">
        <v>174</v>
      </c>
      <c r="B49" s="20">
        <v>213238</v>
      </c>
      <c r="C49" s="20">
        <v>29400</v>
      </c>
      <c r="D49" s="20">
        <v>10008</v>
      </c>
      <c r="E49" s="20">
        <v>60295</v>
      </c>
      <c r="F49" s="20">
        <v>146</v>
      </c>
      <c r="G49" s="20">
        <v>2093</v>
      </c>
      <c r="H49" s="20">
        <v>1969</v>
      </c>
      <c r="I49" s="20">
        <f t="shared" si="0"/>
        <v>317149</v>
      </c>
      <c r="J49" s="20" t="s">
        <v>13</v>
      </c>
      <c r="K49" s="20">
        <f t="shared" si="1"/>
        <v>317149</v>
      </c>
      <c r="L49" s="20">
        <v>56938</v>
      </c>
      <c r="M49" s="20">
        <v>142068</v>
      </c>
      <c r="N49" s="20">
        <f t="shared" si="2"/>
        <v>516155</v>
      </c>
      <c r="O49" s="20" t="s">
        <v>13</v>
      </c>
      <c r="P49" s="20" t="s">
        <v>13</v>
      </c>
      <c r="Q49" s="20">
        <f t="shared" si="3"/>
        <v>516155</v>
      </c>
      <c r="R49" s="20">
        <v>3512</v>
      </c>
      <c r="S49" s="20">
        <v>215374</v>
      </c>
      <c r="T49" s="20">
        <v>738</v>
      </c>
      <c r="U49" s="20">
        <v>290</v>
      </c>
      <c r="V49" s="20">
        <v>25081</v>
      </c>
      <c r="W49" s="20">
        <f t="shared" si="4"/>
        <v>761150</v>
      </c>
      <c r="X49" s="20">
        <v>6096</v>
      </c>
      <c r="Y49" s="20" t="s">
        <v>13</v>
      </c>
      <c r="Z49" s="21">
        <f t="shared" si="5"/>
        <v>767246</v>
      </c>
    </row>
    <row r="50" spans="1:26" ht="12" x14ac:dyDescent="0.15">
      <c r="A50" s="5" t="s">
        <v>175</v>
      </c>
      <c r="B50" s="20" t="s">
        <v>13</v>
      </c>
      <c r="C50" s="20" t="s">
        <v>13</v>
      </c>
      <c r="D50" s="20" t="s">
        <v>13</v>
      </c>
      <c r="E50" s="20" t="s">
        <v>13</v>
      </c>
      <c r="F50" s="20" t="s">
        <v>13</v>
      </c>
      <c r="G50" s="20" t="s">
        <v>13</v>
      </c>
      <c r="H50" s="20" t="s">
        <v>13</v>
      </c>
      <c r="I50" s="20">
        <f t="shared" si="0"/>
        <v>0</v>
      </c>
      <c r="J50" s="20" t="s">
        <v>13</v>
      </c>
      <c r="K50" s="20">
        <f t="shared" si="1"/>
        <v>0</v>
      </c>
      <c r="L50" s="20" t="s">
        <v>13</v>
      </c>
      <c r="M50" s="20" t="s">
        <v>13</v>
      </c>
      <c r="N50" s="20">
        <f t="shared" si="2"/>
        <v>0</v>
      </c>
      <c r="O50" s="20" t="s">
        <v>13</v>
      </c>
      <c r="P50" s="20" t="s">
        <v>13</v>
      </c>
      <c r="Q50" s="20">
        <f t="shared" si="3"/>
        <v>0</v>
      </c>
      <c r="R50" s="20">
        <v>159</v>
      </c>
      <c r="S50" s="20">
        <v>-180066</v>
      </c>
      <c r="T50" s="20">
        <v>-20</v>
      </c>
      <c r="U50" s="20">
        <v>89</v>
      </c>
      <c r="V50" s="20" t="s">
        <v>13</v>
      </c>
      <c r="W50" s="20">
        <f t="shared" si="4"/>
        <v>-179838</v>
      </c>
      <c r="X50" s="20" t="s">
        <v>13</v>
      </c>
      <c r="Y50" s="20" t="s">
        <v>13</v>
      </c>
      <c r="Z50" s="21">
        <f t="shared" si="5"/>
        <v>-179838</v>
      </c>
    </row>
    <row r="51" spans="1:26" ht="12" x14ac:dyDescent="0.15">
      <c r="A51" s="5" t="s">
        <v>176</v>
      </c>
      <c r="B51" s="20">
        <v>353997</v>
      </c>
      <c r="C51" s="20">
        <v>6848</v>
      </c>
      <c r="D51" s="20">
        <v>16033</v>
      </c>
      <c r="E51" s="20">
        <v>75273</v>
      </c>
      <c r="F51" s="20">
        <v>102</v>
      </c>
      <c r="G51" s="20">
        <v>2229</v>
      </c>
      <c r="H51" s="20">
        <v>1969</v>
      </c>
      <c r="I51" s="20">
        <f t="shared" si="0"/>
        <v>456451</v>
      </c>
      <c r="J51" s="20" t="s">
        <v>13</v>
      </c>
      <c r="K51" s="20">
        <f t="shared" si="1"/>
        <v>456451</v>
      </c>
      <c r="L51" s="20">
        <v>87452</v>
      </c>
      <c r="M51" s="20">
        <v>148277</v>
      </c>
      <c r="N51" s="20">
        <f t="shared" si="2"/>
        <v>692180</v>
      </c>
      <c r="O51" s="20">
        <v>987</v>
      </c>
      <c r="P51" s="20" t="s">
        <v>13</v>
      </c>
      <c r="Q51" s="20">
        <f t="shared" si="3"/>
        <v>693167</v>
      </c>
      <c r="R51" s="20">
        <v>2254</v>
      </c>
      <c r="S51" s="20">
        <v>21975</v>
      </c>
      <c r="T51" s="20">
        <v>936</v>
      </c>
      <c r="U51" s="20">
        <v>131</v>
      </c>
      <c r="V51" s="20">
        <v>27265</v>
      </c>
      <c r="W51" s="20">
        <f t="shared" si="4"/>
        <v>745728</v>
      </c>
      <c r="X51" s="20">
        <v>8096</v>
      </c>
      <c r="Y51" s="20" t="s">
        <v>13</v>
      </c>
      <c r="Z51" s="21">
        <f t="shared" si="5"/>
        <v>753824</v>
      </c>
    </row>
    <row r="52" spans="1:26" ht="12" x14ac:dyDescent="0.15">
      <c r="A52" s="5" t="s">
        <v>177</v>
      </c>
      <c r="B52" s="20">
        <v>17025</v>
      </c>
      <c r="C52" s="20" t="s">
        <v>13</v>
      </c>
      <c r="D52" s="20" t="s">
        <v>13</v>
      </c>
      <c r="E52" s="20" t="s">
        <v>13</v>
      </c>
      <c r="F52" s="20" t="s">
        <v>13</v>
      </c>
      <c r="G52" s="20" t="s">
        <v>13</v>
      </c>
      <c r="H52" s="20" t="s">
        <v>13</v>
      </c>
      <c r="I52" s="20">
        <f t="shared" si="0"/>
        <v>17025</v>
      </c>
      <c r="J52" s="20" t="s">
        <v>13</v>
      </c>
      <c r="K52" s="20">
        <f t="shared" si="1"/>
        <v>17025</v>
      </c>
      <c r="L52" s="20" t="s">
        <v>13</v>
      </c>
      <c r="M52" s="20" t="s">
        <v>13</v>
      </c>
      <c r="N52" s="20">
        <f t="shared" si="2"/>
        <v>17025</v>
      </c>
      <c r="O52" s="20" t="s">
        <v>13</v>
      </c>
      <c r="P52" s="20" t="s">
        <v>13</v>
      </c>
      <c r="Q52" s="20">
        <f t="shared" si="3"/>
        <v>17025</v>
      </c>
      <c r="R52" s="20">
        <v>13</v>
      </c>
      <c r="S52" s="20">
        <v>16</v>
      </c>
      <c r="T52" s="20">
        <v>27</v>
      </c>
      <c r="U52" s="20" t="s">
        <v>13</v>
      </c>
      <c r="V52" s="20" t="s">
        <v>13</v>
      </c>
      <c r="W52" s="20">
        <f t="shared" si="4"/>
        <v>17081</v>
      </c>
      <c r="X52" s="20" t="s">
        <v>13</v>
      </c>
      <c r="Y52" s="20" t="s">
        <v>13</v>
      </c>
      <c r="Z52" s="21">
        <f t="shared" si="5"/>
        <v>17081</v>
      </c>
    </row>
    <row r="53" spans="1:26" ht="12" x14ac:dyDescent="0.15">
      <c r="A53" s="5" t="s">
        <v>178</v>
      </c>
      <c r="B53" s="20">
        <v>-635</v>
      </c>
      <c r="C53" s="20" t="s">
        <v>13</v>
      </c>
      <c r="D53" s="20" t="s">
        <v>13</v>
      </c>
      <c r="E53" s="20" t="s">
        <v>13</v>
      </c>
      <c r="F53" s="20" t="s">
        <v>13</v>
      </c>
      <c r="G53" s="20" t="s">
        <v>13</v>
      </c>
      <c r="H53" s="20" t="s">
        <v>13</v>
      </c>
      <c r="I53" s="20">
        <f t="shared" si="0"/>
        <v>-635</v>
      </c>
      <c r="J53" s="20" t="s">
        <v>13</v>
      </c>
      <c r="K53" s="20">
        <f t="shared" si="1"/>
        <v>-635</v>
      </c>
      <c r="L53" s="20" t="s">
        <v>13</v>
      </c>
      <c r="M53" s="20" t="s">
        <v>13</v>
      </c>
      <c r="N53" s="20">
        <f t="shared" si="2"/>
        <v>-635</v>
      </c>
      <c r="O53" s="20" t="s">
        <v>13</v>
      </c>
      <c r="P53" s="20" t="s">
        <v>13</v>
      </c>
      <c r="Q53" s="20">
        <f t="shared" si="3"/>
        <v>-635</v>
      </c>
      <c r="R53" s="20">
        <v>37</v>
      </c>
      <c r="S53" s="20">
        <v>-1</v>
      </c>
      <c r="T53" s="20">
        <v>0</v>
      </c>
      <c r="U53" s="20" t="s">
        <v>13</v>
      </c>
      <c r="V53" s="20" t="s">
        <v>13</v>
      </c>
      <c r="W53" s="20">
        <f t="shared" si="4"/>
        <v>-599</v>
      </c>
      <c r="X53" s="20" t="s">
        <v>13</v>
      </c>
      <c r="Y53" s="20" t="s">
        <v>13</v>
      </c>
      <c r="Z53" s="21">
        <f t="shared" si="5"/>
        <v>-599</v>
      </c>
    </row>
    <row r="54" spans="1:26" ht="12" x14ac:dyDescent="0.15">
      <c r="A54" s="5" t="s">
        <v>179</v>
      </c>
      <c r="B54" s="20">
        <v>16390</v>
      </c>
      <c r="C54" s="20" t="s">
        <v>13</v>
      </c>
      <c r="D54" s="20" t="s">
        <v>13</v>
      </c>
      <c r="E54" s="20" t="s">
        <v>13</v>
      </c>
      <c r="F54" s="20" t="s">
        <v>13</v>
      </c>
      <c r="G54" s="20" t="s">
        <v>13</v>
      </c>
      <c r="H54" s="20" t="s">
        <v>13</v>
      </c>
      <c r="I54" s="20">
        <f t="shared" si="0"/>
        <v>16390</v>
      </c>
      <c r="J54" s="20" t="s">
        <v>13</v>
      </c>
      <c r="K54" s="20">
        <f t="shared" si="1"/>
        <v>16390</v>
      </c>
      <c r="L54" s="20" t="s">
        <v>13</v>
      </c>
      <c r="M54" s="20" t="s">
        <v>13</v>
      </c>
      <c r="N54" s="20">
        <f t="shared" si="2"/>
        <v>16390</v>
      </c>
      <c r="O54" s="20" t="s">
        <v>13</v>
      </c>
      <c r="P54" s="20" t="s">
        <v>13</v>
      </c>
      <c r="Q54" s="20">
        <f t="shared" si="3"/>
        <v>16390</v>
      </c>
      <c r="R54" s="20">
        <v>50</v>
      </c>
      <c r="S54" s="20">
        <v>15</v>
      </c>
      <c r="T54" s="20">
        <v>27</v>
      </c>
      <c r="U54" s="20" t="s">
        <v>13</v>
      </c>
      <c r="V54" s="20" t="s">
        <v>13</v>
      </c>
      <c r="W54" s="20">
        <f t="shared" si="4"/>
        <v>16482</v>
      </c>
      <c r="X54" s="20" t="s">
        <v>13</v>
      </c>
      <c r="Y54" s="20" t="s">
        <v>13</v>
      </c>
      <c r="Z54" s="21">
        <f t="shared" si="5"/>
        <v>16482</v>
      </c>
    </row>
    <row r="55" spans="1:26" ht="12.75" thickBot="1" x14ac:dyDescent="0.2">
      <c r="A55" s="6" t="s">
        <v>180</v>
      </c>
      <c r="B55" s="22">
        <v>370387</v>
      </c>
      <c r="C55" s="22">
        <v>6848</v>
      </c>
      <c r="D55" s="22">
        <v>16033</v>
      </c>
      <c r="E55" s="22">
        <v>75273</v>
      </c>
      <c r="F55" s="22">
        <v>102</v>
      </c>
      <c r="G55" s="22">
        <v>2229</v>
      </c>
      <c r="H55" s="22">
        <v>1969</v>
      </c>
      <c r="I55" s="22">
        <f t="shared" si="0"/>
        <v>472841</v>
      </c>
      <c r="J55" s="22" t="s">
        <v>13</v>
      </c>
      <c r="K55" s="22">
        <f t="shared" si="1"/>
        <v>472841</v>
      </c>
      <c r="L55" s="22">
        <v>87452</v>
      </c>
      <c r="M55" s="22">
        <v>148277</v>
      </c>
      <c r="N55" s="22">
        <f t="shared" si="2"/>
        <v>708570</v>
      </c>
      <c r="O55" s="22">
        <v>987</v>
      </c>
      <c r="P55" s="22" t="s">
        <v>13</v>
      </c>
      <c r="Q55" s="22">
        <f t="shared" si="3"/>
        <v>709557</v>
      </c>
      <c r="R55" s="22">
        <v>2304</v>
      </c>
      <c r="S55" s="22">
        <v>21990</v>
      </c>
      <c r="T55" s="22">
        <v>964</v>
      </c>
      <c r="U55" s="22">
        <v>131</v>
      </c>
      <c r="V55" s="22">
        <v>27265</v>
      </c>
      <c r="W55" s="22">
        <f t="shared" si="4"/>
        <v>762211</v>
      </c>
      <c r="X55" s="22">
        <v>8096</v>
      </c>
      <c r="Y55" s="22" t="s">
        <v>13</v>
      </c>
      <c r="Z55" s="23">
        <f t="shared" si="5"/>
        <v>770307</v>
      </c>
    </row>
  </sheetData>
  <phoneticPr fontId="6"/>
  <printOptions verticalCentered="1"/>
  <pageMargins left="0.98425196850393704" right="0.39370078740157483" top="0.39370078740157483" bottom="0.39370078740157483" header="0.19685039370078741" footer="0.19685039370078741"/>
  <pageSetup paperSize="8" scale="84" fitToWidth="0" orientation="landscape" r:id="rId1"/>
  <headerFooter>
    <oddFooter>&amp;C&amp;9&amp;P/&amp;N</oddFooter>
  </headerFooter>
  <colBreaks count="2" manualBreakCount="2">
    <brk id="11" max="54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貸借対照表(BS)</vt:lpstr>
      <vt:lpstr>行政コスト計算書(PL)</vt:lpstr>
      <vt:lpstr>純資産変動計算書(NW)</vt:lpstr>
      <vt:lpstr>資金収支計算書(CF)</vt:lpstr>
      <vt:lpstr>'行政コスト計算書(PL)'!Print_Titles</vt:lpstr>
      <vt:lpstr>'資金収支計算書(CF)'!Print_Titles</vt:lpstr>
      <vt:lpstr>'純資産変動計算書(NW)'!Print_Titles</vt:lpstr>
      <vt:lpstr>'貸借対照表(BS)'!Print_Titles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R_Ubayama</dc:creator>
  <cp:lastModifiedBy>M_Souma</cp:lastModifiedBy>
  <cp:lastPrinted>2023-03-14T07:14:05Z</cp:lastPrinted>
  <dcterms:created xsi:type="dcterms:W3CDTF">2022-01-19T07:59:58Z</dcterms:created>
  <dcterms:modified xsi:type="dcterms:W3CDTF">2023-03-14T07:14:10Z</dcterms:modified>
</cp:coreProperties>
</file>