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0.178.20.2\102人事財政班\財政運営全般（H28~)\各種調査関係 H28~\R04調査関係\済【R040922期限】R2財政状況資料集（2回目）\HP掲載用\"/>
    </mc:Choice>
  </mc:AlternateContent>
  <xr:revisionPtr revIDLastSave="0" documentId="13_ncr:1_{21524868-4713-4B00-84FD-7A6EB6F8C0B3}"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35" i="10"/>
  <c r="BW34" i="10"/>
  <c r="BW35" i="10" s="1"/>
  <c r="BW36" i="10" s="1"/>
  <c r="BW37" i="10" s="1"/>
  <c r="BW38" i="10" s="1"/>
  <c r="BW39" i="10" s="1"/>
  <c r="BW40" i="10" s="1"/>
  <c r="BW41" i="10" s="1"/>
  <c r="BW42" i="10" s="1"/>
  <c r="BW43" i="10" s="1"/>
  <c r="U34" i="10"/>
  <c r="U35" i="10" s="1"/>
  <c r="U36" i="10" s="1"/>
  <c r="U37" i="10" s="1"/>
  <c r="C34" i="10"/>
  <c r="CO34" i="10" l="1"/>
  <c r="CO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<sst xmlns="http://schemas.openxmlformats.org/spreadsheetml/2006/main" count="1150" uniqueCount="617">
  <si>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</si>
  <si>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</si>
  <si>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</si>
  <si>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</si>
  <si>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</si>
  <si>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</si>
  <si>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</si>
  <si>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</si>
  <si>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</si>
  <si>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</si>
  <si>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</si>
  <si>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</si>
  <si>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</si>
  <si>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</si>
  <si>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</si>
  <si>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</si>
  <si>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</si>
  <si>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</si>
  <si>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</si>
  <si>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</si>
  <si>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</si>
  <si>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</si>
  <si>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</si>
  <si>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</si>
  <si>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</si>
  <si>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</si>
  <si>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</si>
  <si>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</si>
  <si>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</si>
  <si>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</si>
  <si>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</si>
  <si>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</si>
  <si>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</si>
  <si>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</si>
  <si>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</si>
  <si>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</si>
  <si>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</si>
  <si>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</si>
  <si>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</si>
  <si>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</si>
  <si>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</si>
  <si>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</si>
  <si>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</si>
  <si>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</si>
  <si>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</si>
  <si>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</si>
  <si>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</si>
  <si>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</si>
  <si>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</si>
  <si>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</si>
  <si>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</si>
  <si>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</si>
  <si>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</si>
  <si>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</si>
  <si>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</si>
  <si>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</si>
  <si>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</si>
  <si>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</si>
  <si>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</si>
  <si>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</si>
  <si>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</si>
  <si>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</si>
  <si>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</si>
  <si>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</si>
  <si>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</si>
  <si>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</si>
  <si>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</si>
  <si>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</si>
  <si>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</si>
  <si>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</si>
  <si>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</si>
  <si>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</si>
  <si>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</si>
  <si>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</si>
  <si>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</si>
  <si>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</si>
  <si>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</si>
  <si>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</si>
  <si>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</si>
  <si>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</si>
  <si>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</si>
  <si>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</si>
  <si>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</si>
  <si>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</si>
  <si>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</si>
  <si>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</si>
  <si>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</si>
  <si>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</si>
  <si>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</si>
  <si>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</si>
  <si>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</si>
  <si>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</si>
  <si>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</si>
  <si>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</si>
  <si>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</si>
  <si>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</si>
  <si>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</si>
  <si>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</si>
  <si>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</si>
  <si>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</si>
  <si>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</si>
  <si>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</si>
  <si>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</si>
  <si>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</si>
  <si>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</si>
  <si>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</si>
  <si>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</si>
  <si>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</si>
  <si>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</si>
  <si>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</si>
  <si>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</si>
  <si>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</si>
  <si>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</si>
  <si>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</si>
  <si>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</si>
  <si>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</si>
  <si>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</si>
  <si>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</si>
  <si>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</si>
  <si>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</si>
  <si>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</si>
  <si>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</si>
  <si>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</si>
  <si>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</si>
  <si>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</si>
  <si>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</si>
  <si>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</si>
  <si>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</si>
  <si>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</si>
  <si>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</si>
  <si>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</si>
  <si>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</si>
  <si>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</si>
  <si>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</si>
  <si>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</si>
  <si>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</si>
  <si>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</si>
  <si>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</si>
  <si>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</si>
  <si>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</si>
  <si>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</si>
  <si>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</si>
  <si>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</si>
  <si>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</si>
  <si>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</si>
  <si>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</si>
  <si>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</si>
  <si>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</si>
  <si>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</si>
  <si>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</si>
  <si>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</si>
  <si>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</si>
  <si>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</si>
  <si>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</si>
  <si>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</si>
  <si>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</si>
  <si>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</si>
  <si>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</si>
  <si>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</si>
  <si>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</si>
  <si>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</si>
  <si>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</si>
  <si>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</si>
  <si>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</si>
  <si>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</si>
  <si>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</si>
  <si>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</si>
  <si>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</si>
  <si>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</si>
  <si>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</si>
  <si>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</si>
  <si>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</si>
  <si>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</si>
  <si>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</si>
  <si>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</si>
  <si>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</si>
  <si>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</si>
  <si>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</si>
  <si>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</si>
  <si>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</si>
  <si>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</si>
  <si>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</si>
  <si>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</si>
  <si>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</si>
  <si>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</si>
  <si>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</si>
  <si>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</si>
  <si>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</si>
  <si>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</si>
  <si>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</si>
  <si>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</si>
  <si>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</si>
  <si>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</si>
  <si>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</si>
  <si>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</si>
  <si>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</si>
  <si>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</si>
  <si>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</si>
  <si>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</si>
  <si>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</si>
  <si>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</si>
  <si>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</si>
  <si>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</si>
  <si>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</si>
  <si>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</si>
  <si>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</si>
  <si>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</si>
  <si>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</si>
  <si>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</si>
  <si>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</si>
  <si>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</si>
  <si>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</si>
  <si>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</si>
  <si>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新潟県関川村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</si>
  <si>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</si>
  <si>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</si>
  <si>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</si>
  <si>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</si>
  <si>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</si>
  <si>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</si>
  <si>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</si>
  <si>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</si>
  <si>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</si>
  <si>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</si>
  <si>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</si>
  <si>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</si>
  <si>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</si>
  <si>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</si>
  <si>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</si>
  <si>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</si>
  <si>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</si>
  <si>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</si>
  <si>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</si>
  <si>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</si>
  <si>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</si>
  <si>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</si>
  <si>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</si>
  <si>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</si>
  <si>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</si>
  <si>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</si>
  <si>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</si>
  <si>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</si>
  <si>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</si>
  <si>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</si>
  <si>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</si>
  <si>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</si>
  <si>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</si>
  <si>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</si>
  <si>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</si>
  <si>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</si>
  <si>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</si>
  <si>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</si>
  <si>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</si>
  <si>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</si>
  <si>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</si>
  <si>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</si>
  <si>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</si>
  <si>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</si>
  <si>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</si>
  <si>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</si>
  <si>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</si>
  <si>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</si>
  <si>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</si>
  <si>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</si>
  <si>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</si>
  <si>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</si>
  <si>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</si>
  <si>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</si>
  <si>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</si>
  <si>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</si>
  <si>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</si>
  <si>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</si>
  <si>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</si>
  <si>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</si>
  <si>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</si>
  <si>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</si>
  <si>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</si>
  <si>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</si>
  <si>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</si>
  <si>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</si>
  <si>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</si>
  <si>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</si>
  <si>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</si>
  <si>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</si>
  <si>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</si>
  <si>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</si>
  <si>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</si>
  <si>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</si>
  <si>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</si>
  <si>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</si>
  <si>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</si>
  <si>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</si>
  <si>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</si>
  <si>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</si>
  <si>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</si>
  <si>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</si>
  <si>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</si>
  <si>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</si>
  <si>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</si>
  <si>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</si>
  <si>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</si>
  <si>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</si>
  <si>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</si>
  <si>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</si>
  <si>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</si>
  <si>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</si>
  <si>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</si>
  <si>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</si>
  <si>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</si>
  <si>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</si>
  <si>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</si>
  <si>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</si>
  <si>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</si>
  <si>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</si>
  <si>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</si>
  <si>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</si>
  <si>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</si>
  <si>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</si>
  <si>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</si>
  <si>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</si>
  <si>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</si>
  <si>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</si>
  <si>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</si>
  <si>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</si>
  <si>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</si>
  <si>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</si>
  <si>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</si>
  <si>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</si>
  <si>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</si>
  <si>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</si>
  <si>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</si>
  <si>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</si>
  <si>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</si>
  <si>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</si>
  <si>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</si>
  <si>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</si>
  <si>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</si>
  <si>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</si>
  <si>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</si>
  <si>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</si>
  <si>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</si>
  <si>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</si>
  <si>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</si>
  <si>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</si>
  <si>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</si>
  <si>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</si>
  <si>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</si>
  <si>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</si>
  <si>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</si>
  <si>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</si>
  <si>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</si>
  <si>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</si>
  <si>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</si>
  <si>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</si>
  <si>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</si>
  <si>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</si>
  <si>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</si>
  <si>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</si>
  <si>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</si>
  <si>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</si>
  <si>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</si>
  <si>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</si>
  <si>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</si>
  <si>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</si>
  <si>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</si>
  <si>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</si>
  <si>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</si>
  <si>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</si>
  <si>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新潟県関川村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</si>
  <si>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</si>
  <si>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</si>
  <si>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</si>
  <si>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</si>
  <si>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</si>
  <si>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</si>
  <si>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</si>
  <si>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</si>
  <si>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</si>
  <si>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</si>
  <si>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</si>
  <si>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</si>
  <si>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</si>
  <si>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</si>
  <si>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</si>
  <si>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</si>
  <si>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</si>
  <si>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</si>
  <si>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</si>
  <si>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</si>
  <si>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</si>
  <si>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</si>
  <si>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</si>
  <si>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</si>
  <si>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</si>
  <si>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</si>
  <si>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</si>
  <si>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</si>
  <si>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</si>
  <si>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</si>
  <si>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</si>
  <si>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</si>
  <si>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</si>
  <si>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</si>
  <si>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</si>
  <si>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国民健康保険関川診療所特別会計</t>
    <phoneticPr fontId="5"/>
  </si>
  <si>
    <t>介護保険事業特別会計</t>
    <phoneticPr fontId="5"/>
  </si>
  <si>
    <t>後期高齢者医療特別会計</t>
    <phoneticPr fontId="5"/>
  </si>
  <si>
    <t>下水道事業会計</t>
    <phoneticPr fontId="5"/>
  </si>
  <si>
    <t>法適用企業</t>
    <phoneticPr fontId="5"/>
  </si>
  <si>
    <t>簡易水道事業会計</t>
    <phoneticPr fontId="5"/>
  </si>
  <si>
    <t>村有温泉特別会計</t>
    <phoneticPr fontId="5"/>
  </si>
  <si>
    <t>法非適用企業</t>
    <phoneticPr fontId="5"/>
  </si>
  <si>
    <t>宅地等造成特別会計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</si>
  <si>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</si>
  <si>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</si>
  <si>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</si>
  <si>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</si>
  <si>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</si>
  <si>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</si>
  <si>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</si>
  <si>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</si>
  <si>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</si>
  <si>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</si>
  <si>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</si>
  <si>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</si>
  <si>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</si>
  <si>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</si>
  <si>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</si>
  <si>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</si>
  <si>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</si>
  <si>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</si>
  <si>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</si>
  <si>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</si>
  <si>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</si>
  <si>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</si>
  <si>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</si>
  <si>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</si>
  <si>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</si>
  <si>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</si>
  <si>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</si>
  <si>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</si>
  <si>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</si>
  <si>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</si>
  <si>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</si>
  <si>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</si>
  <si>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</si>
  <si>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</si>
  <si>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</si>
  <si>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</si>
  <si>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</si>
  <si>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</si>
  <si>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</si>
  <si>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</si>
  <si>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</si>
  <si>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</si>
  <si>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</si>
  <si>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</si>
  <si>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</si>
  <si>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</si>
  <si>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</si>
  <si>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</si>
  <si>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</si>
  <si>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</si>
  <si>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</si>
  <si>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</si>
  <si>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</si>
  <si>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</si>
  <si>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</si>
  <si>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</si>
  <si>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</si>
  <si>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</si>
  <si>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</si>
  <si>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</si>
  <si>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</si>
  <si>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</si>
  <si>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</si>
  <si>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</si>
  <si>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村有温泉特別会計</t>
    <phoneticPr fontId="5"/>
  </si>
  <si>
    <t>(Ｆ)</t>
    <phoneticPr fontId="5"/>
  </si>
  <si>
    <t>国民健康保険関川診療所特別会計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</si>
  <si>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</si>
  <si>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</si>
  <si>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</si>
  <si>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</si>
  <si>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</si>
  <si>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</si>
  <si>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</si>
  <si>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</si>
  <si>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</si>
  <si>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</si>
  <si>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</si>
  <si>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</si>
  <si>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</si>
  <si>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</si>
  <si>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</si>
  <si>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</si>
  <si>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</si>
  <si>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</si>
  <si>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</si>
  <si>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</si>
  <si>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</si>
  <si>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</si>
  <si>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</si>
  <si>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</si>
  <si>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</si>
  <si>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</si>
  <si>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</si>
  <si>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</si>
  <si>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</si>
  <si>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</si>
  <si>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</si>
  <si>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</si>
  <si>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</si>
  <si>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</si>
  <si>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</si>
  <si>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</si>
  <si>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</si>
  <si>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</si>
  <si>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</si>
  <si>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</si>
  <si>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</si>
  <si>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</si>
  <si>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</si>
  <si>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</si>
  <si>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</si>
  <si>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</si>
  <si>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</si>
  <si>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</si>
  <si>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</si>
  <si>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</si>
  <si>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</si>
  <si>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</si>
  <si>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</si>
  <si>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</si>
  <si>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</si>
  <si>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</si>
  <si>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</si>
  <si>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</si>
  <si>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</si>
  <si>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</si>
  <si>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</si>
  <si>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</si>
  <si>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</si>
  <si>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</si>
  <si>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</si>
  <si>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</si>
  <si>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</si>
  <si>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</si>
  <si>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</si>
  <si>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</si>
  <si>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</si>
  <si>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</si>
  <si>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</si>
  <si>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</si>
  <si>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</si>
  <si>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</si>
  <si>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</si>
  <si>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</si>
  <si>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</si>
  <si>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</si>
  <si>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</si>
  <si>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</si>
  <si>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</si>
  <si>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</si>
  <si>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</si>
  <si>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</si>
  <si>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</si>
  <si>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</si>
  <si>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</si>
  <si>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1.11</t>
  </si>
  <si>
    <t>▲ 1.74</t>
  </si>
  <si>
    <t>▲ 0.98</t>
  </si>
  <si>
    <t>▲ 0.02</t>
  </si>
  <si>
    <t>一般会計</t>
  </si>
  <si>
    <t>簡易水道事業会計</t>
  </si>
  <si>
    <t>介護保険事業特別会計</t>
  </si>
  <si>
    <t>下水道事業会計</t>
  </si>
  <si>
    <t>国民健康保険事業特別会計</t>
  </si>
  <si>
    <t>国民健康保険関川診療所特別会計</t>
  </si>
  <si>
    <t>村有温泉特別会計</t>
  </si>
  <si>
    <t>宅地等造成特別会計</t>
  </si>
  <si>
    <t>その他会計（赤字）</t>
  </si>
  <si>
    <t>その他会計（黒字）</t>
  </si>
  <si>
    <t>H27末</t>
    <phoneticPr fontId="5"/>
  </si>
  <si>
    <t>H28末</t>
    <phoneticPr fontId="5"/>
  </si>
  <si>
    <t>H29末</t>
    <phoneticPr fontId="5"/>
  </si>
  <si>
    <t>H30末</t>
    <phoneticPr fontId="5"/>
  </si>
  <si>
    <t>R01末</t>
    <phoneticPr fontId="5"/>
  </si>
  <si>
    <t>教育施設整備基金</t>
    <rPh sb="0" eb="2">
      <t>キョウイク</t>
    </rPh>
    <rPh sb="2" eb="4">
      <t>シセツ</t>
    </rPh>
    <rPh sb="4" eb="6">
      <t>セイビ</t>
    </rPh>
    <rPh sb="6" eb="8">
      <t>キキン</t>
    </rPh>
    <phoneticPr fontId="2"/>
  </si>
  <si>
    <t>商工観光振興対策基金</t>
    <rPh sb="0" eb="2">
      <t>ショウコウ</t>
    </rPh>
    <rPh sb="2" eb="4">
      <t>カンコウ</t>
    </rPh>
    <rPh sb="4" eb="6">
      <t>シンコウ</t>
    </rPh>
    <rPh sb="6" eb="8">
      <t>タイサク</t>
    </rPh>
    <rPh sb="8" eb="10">
      <t>キキン</t>
    </rPh>
    <phoneticPr fontId="2"/>
  </si>
  <si>
    <t>むらづくり総合対策基金</t>
    <rPh sb="5" eb="7">
      <t>ソウゴウ</t>
    </rPh>
    <rPh sb="7" eb="9">
      <t>タイサク</t>
    </rPh>
    <rPh sb="9" eb="11">
      <t>キキン</t>
    </rPh>
    <phoneticPr fontId="2"/>
  </si>
  <si>
    <t>庁舎管理基金</t>
    <rPh sb="0" eb="2">
      <t>チョウシャ</t>
    </rPh>
    <rPh sb="2" eb="4">
      <t>カンリ</t>
    </rPh>
    <rPh sb="4" eb="6">
      <t>キキン</t>
    </rPh>
    <phoneticPr fontId="2"/>
  </si>
  <si>
    <t>環境衛生施設整備基金</t>
    <rPh sb="0" eb="2">
      <t>カンキョウ</t>
    </rPh>
    <rPh sb="2" eb="4">
      <t>エイセイ</t>
    </rPh>
    <rPh sb="4" eb="6">
      <t>シセツ</t>
    </rPh>
    <rPh sb="6" eb="8">
      <t>セイビ</t>
    </rPh>
    <rPh sb="8" eb="10">
      <t>キキン</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</si>
  <si>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</si>
  <si>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</si>
  <si>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</si>
  <si>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</si>
  <si>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</si>
  <si>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</si>
  <si>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</si>
  <si>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</si>
  <si>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関川村自然環境管理公社</t>
    <rPh sb="0" eb="2">
      <t>セキカワ</t>
    </rPh>
    <rPh sb="2" eb="3">
      <t>ムラ</t>
    </rPh>
    <rPh sb="3" eb="5">
      <t>シゼン</t>
    </rPh>
    <rPh sb="5" eb="7">
      <t>カンキョウ</t>
    </rPh>
    <rPh sb="7" eb="9">
      <t>カンリ</t>
    </rPh>
    <rPh sb="9" eb="11">
      <t>コウシャ</t>
    </rPh>
    <phoneticPr fontId="2"/>
  </si>
  <si>
    <t>パワープラント関川</t>
    <rPh sb="7" eb="9">
      <t>セキカワ</t>
    </rPh>
    <phoneticPr fontId="2"/>
  </si>
  <si>
    <t>-</t>
    <phoneticPr fontId="2"/>
  </si>
  <si>
    <t>下越福祉行政組合【一般会計】</t>
    <rPh sb="0" eb="2">
      <t>カエツ</t>
    </rPh>
    <rPh sb="2" eb="4">
      <t>フクシ</t>
    </rPh>
    <rPh sb="4" eb="6">
      <t>ギョウセイ</t>
    </rPh>
    <rPh sb="6" eb="8">
      <t>クミアイ</t>
    </rPh>
    <rPh sb="9" eb="11">
      <t>イッパン</t>
    </rPh>
    <rPh sb="11" eb="13">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</si>
  <si>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</si>
  <si>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</si>
  <si>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</si>
  <si>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</si>
  <si>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</si>
  <si>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将来負担比率はストックの指標、実質公債費比率はフローの指標となり、組み合わせて分析することで、健全化法上のフローストック両面から将来負担をとらえることができる。
　令和２年度は将来負担比率は減少したが、実質公債費比率は上昇している。比較的償還年限の短く、交付税参入率の有利な地方債を中心に起債しているため、実質公債費比率は高くなる傾向にあり、今後も上昇する見込み。将来負担比率は減少傾向にあるものの、施設の老朽化が進んでいるため、計画的な公共施設の管理が必要となっている。</t>
    <rPh sb="1" eb="3">
      <t>ショウライ</t>
    </rPh>
    <rPh sb="3" eb="5">
      <t>フタン</t>
    </rPh>
    <rPh sb="5" eb="7">
      <t>ヒリツ</t>
    </rPh>
    <rPh sb="13" eb="15">
      <t>シヒョウ</t>
    </rPh>
    <rPh sb="16" eb="18">
      <t>ジッシツ</t>
    </rPh>
    <rPh sb="18" eb="21">
      <t>コウサイヒ</t>
    </rPh>
    <rPh sb="21" eb="23">
      <t>ヒリツ</t>
    </rPh>
    <rPh sb="28" eb="30">
      <t>シヒョウ</t>
    </rPh>
    <rPh sb="34" eb="35">
      <t>ク</t>
    </rPh>
    <rPh sb="36" eb="37">
      <t>ア</t>
    </rPh>
    <rPh sb="40" eb="42">
      <t>ブンセキ</t>
    </rPh>
    <rPh sb="48" eb="51">
      <t>ケンゼンカ</t>
    </rPh>
    <rPh sb="51" eb="52">
      <t>ホウ</t>
    </rPh>
    <rPh sb="52" eb="53">
      <t>ジョウ</t>
    </rPh>
    <rPh sb="61" eb="63">
      <t>リョウメン</t>
    </rPh>
    <rPh sb="65" eb="67">
      <t>ショウライ</t>
    </rPh>
    <rPh sb="67" eb="69">
      <t>フタン</t>
    </rPh>
    <rPh sb="83" eb="85">
      <t>レイワ</t>
    </rPh>
    <rPh sb="86" eb="88">
      <t>ネンド</t>
    </rPh>
    <rPh sb="89" eb="91">
      <t>ショウライ</t>
    </rPh>
    <rPh sb="91" eb="93">
      <t>フタン</t>
    </rPh>
    <rPh sb="93" eb="95">
      <t>ヒリツ</t>
    </rPh>
    <rPh sb="96" eb="98">
      <t>ゲンショウ</t>
    </rPh>
    <rPh sb="102" eb="104">
      <t>ジッシツ</t>
    </rPh>
    <rPh sb="104" eb="107">
      <t>コウサイヒ</t>
    </rPh>
    <rPh sb="107" eb="109">
      <t>ヒリツ</t>
    </rPh>
    <rPh sb="110" eb="112">
      <t>ジョウショウ</t>
    </rPh>
    <rPh sb="117" eb="120">
      <t>ヒカクテキ</t>
    </rPh>
    <rPh sb="120" eb="122">
      <t>ショウカン</t>
    </rPh>
    <rPh sb="122" eb="124">
      <t>ネンゲン</t>
    </rPh>
    <rPh sb="125" eb="126">
      <t>ミジカ</t>
    </rPh>
    <rPh sb="128" eb="131">
      <t>コウフゼイ</t>
    </rPh>
    <rPh sb="131" eb="134">
      <t>サンニュウリツ</t>
    </rPh>
    <rPh sb="135" eb="137">
      <t>ユウリ</t>
    </rPh>
    <rPh sb="138" eb="141">
      <t>チホウサイ</t>
    </rPh>
    <rPh sb="142" eb="144">
      <t>チュウシン</t>
    </rPh>
    <rPh sb="145" eb="147">
      <t>キサイ</t>
    </rPh>
    <rPh sb="154" eb="161">
      <t>ジッシツコウサイヒヒリツ</t>
    </rPh>
    <rPh sb="162" eb="163">
      <t>タカ</t>
    </rPh>
    <rPh sb="166" eb="168">
      <t>ケイコウ</t>
    </rPh>
    <rPh sb="172" eb="174">
      <t>コンゴ</t>
    </rPh>
    <rPh sb="175" eb="177">
      <t>ジョウショウ</t>
    </rPh>
    <rPh sb="179" eb="181">
      <t>ミコ</t>
    </rPh>
    <rPh sb="183" eb="185">
      <t>ショウライ</t>
    </rPh>
    <rPh sb="185" eb="187">
      <t>フタン</t>
    </rPh>
    <rPh sb="187" eb="189">
      <t>ヒリツ</t>
    </rPh>
    <rPh sb="190" eb="192">
      <t>ゲンショウ</t>
    </rPh>
    <rPh sb="192" eb="194">
      <t>ケイコウ</t>
    </rPh>
    <rPh sb="201" eb="203">
      <t>シセツ</t>
    </rPh>
    <rPh sb="204" eb="207">
      <t>ロウキュウカ</t>
    </rPh>
    <rPh sb="208" eb="209">
      <t>スス</t>
    </rPh>
    <rPh sb="216" eb="219">
      <t>ケイカクテキ</t>
    </rPh>
    <rPh sb="220" eb="222">
      <t>コウキョウ</t>
    </rPh>
    <rPh sb="222" eb="224">
      <t>シセツ</t>
    </rPh>
    <rPh sb="225" eb="227">
      <t>カンリ</t>
    </rPh>
    <rPh sb="228" eb="230">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</si>
  <si>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</si>
  <si>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</si>
  <si>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</si>
  <si>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元年と比べると、将来負担比率が減少、有形固定資産減価償却率が微増している状況となっている。将来負担比率は債務負担行為の減額等により改善傾向にあるが、有形固定資産減価償却率が上昇しているため、施設の老朽化が進んでおり、更新費用などの潜在的な費用は増加傾向にある。そのため、更新のための基金の積み立てを行うなど、計画的な施設の管理に努める必要がある。</t>
    <rPh sb="1" eb="3">
      <t>レイワ</t>
    </rPh>
    <rPh sb="3" eb="5">
      <t>ガンネン</t>
    </rPh>
    <rPh sb="6" eb="7">
      <t>クラ</t>
    </rPh>
    <rPh sb="11" eb="13">
      <t>ショウライ</t>
    </rPh>
    <rPh sb="13" eb="15">
      <t>フタン</t>
    </rPh>
    <rPh sb="15" eb="17">
      <t>ヒリツ</t>
    </rPh>
    <rPh sb="18" eb="20">
      <t>ゲンショウ</t>
    </rPh>
    <rPh sb="21" eb="23">
      <t>ユウケイ</t>
    </rPh>
    <rPh sb="23" eb="25">
      <t>コテイ</t>
    </rPh>
    <rPh sb="25" eb="27">
      <t>シサン</t>
    </rPh>
    <rPh sb="27" eb="29">
      <t>ゲンカ</t>
    </rPh>
    <rPh sb="29" eb="31">
      <t>ショウキャク</t>
    </rPh>
    <rPh sb="31" eb="32">
      <t>リツ</t>
    </rPh>
    <rPh sb="33" eb="35">
      <t>ビゾウ</t>
    </rPh>
    <rPh sb="39" eb="41">
      <t>ジョウキョウ</t>
    </rPh>
    <rPh sb="48" eb="50">
      <t>ショウライ</t>
    </rPh>
    <rPh sb="50" eb="52">
      <t>フタン</t>
    </rPh>
    <rPh sb="52" eb="54">
      <t>ヒリツ</t>
    </rPh>
    <rPh sb="55" eb="57">
      <t>サイム</t>
    </rPh>
    <rPh sb="57" eb="59">
      <t>フタン</t>
    </rPh>
    <rPh sb="59" eb="61">
      <t>コウイ</t>
    </rPh>
    <rPh sb="62" eb="64">
      <t>ゲンガク</t>
    </rPh>
    <rPh sb="64" eb="65">
      <t>ナド</t>
    </rPh>
    <rPh sb="68" eb="70">
      <t>カイゼン</t>
    </rPh>
    <rPh sb="70" eb="72">
      <t>ケイコウ</t>
    </rPh>
    <rPh sb="77" eb="79">
      <t>ユウケイ</t>
    </rPh>
    <rPh sb="79" eb="88">
      <t>コテイシサンゲンカショウキャクリツ</t>
    </rPh>
    <rPh sb="89" eb="91">
      <t>ジョウショウ</t>
    </rPh>
    <rPh sb="98" eb="100">
      <t>シセツ</t>
    </rPh>
    <rPh sb="101" eb="104">
      <t>ロウキュウカ</t>
    </rPh>
    <rPh sb="105" eb="106">
      <t>スス</t>
    </rPh>
    <rPh sb="111" eb="113">
      <t>コウシン</t>
    </rPh>
    <rPh sb="113" eb="115">
      <t>ヒヨウ</t>
    </rPh>
    <rPh sb="118" eb="121">
      <t>センザイテキ</t>
    </rPh>
    <rPh sb="122" eb="124">
      <t>ヒヨウ</t>
    </rPh>
    <rPh sb="125" eb="127">
      <t>ゾウカ</t>
    </rPh>
    <rPh sb="127" eb="129">
      <t>ケイコウ</t>
    </rPh>
    <rPh sb="138" eb="140">
      <t>コウシン</t>
    </rPh>
    <rPh sb="144" eb="146">
      <t>キキン</t>
    </rPh>
    <rPh sb="147" eb="148">
      <t>ツ</t>
    </rPh>
    <rPh sb="149" eb="150">
      <t>タ</t>
    </rPh>
    <rPh sb="152" eb="153">
      <t>オコナ</t>
    </rPh>
    <rPh sb="157" eb="160">
      <t>ケイカクテキ</t>
    </rPh>
    <rPh sb="161" eb="163">
      <t>シセツ</t>
    </rPh>
    <rPh sb="164" eb="166">
      <t>カンリ</t>
    </rPh>
    <rPh sb="167" eb="168">
      <t>ツト</t>
    </rPh>
    <rPh sb="170" eb="172">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</si>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</sst>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5D53993-216D-45B1-B430-98F8FCB6B7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75D5-4FDB-B36D-38955163D0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121635</c:v>
                </c:pt>
                <c:pt idx="1">
                  <c:v>127241</c:v>
                </c:pt>
                <c:pt idx="2">
                  <c:v>121148</c:v>
                </c:pt>
                <c:pt idx="3">
                  <c:v>108058</c:v>
                </c:pt>
                <c:pt idx="4">
                  <c:v>103599</c:v>
                </c:pt>
              </c:numCache>
            </c:numRef>
          </c:val>
          <c:smooth val="0"/>
          <c:extLst>
            <c:ext xmlns:c16="http://schemas.microsoft.com/office/drawing/2014/chart" uri="{C3380CC4-5D6E-409C-BE32-E72D297353CC}">
              <c16:uniqueId val="{00000001-75D5-4FDB-B36D-38955163D0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2.98</c:v>
                </c:pt>
                <c:pt idx="1">
                  <c:v>4.3</c:v>
                </c:pt>
                <c:pt idx="2">
                  <c:v>4.5199999999999996</c:v>
                </c:pt>
                <c:pt idx="3">
                  <c:v>4.42</c:v>
                </c:pt>
                <c:pt idx="4">
                  <c:v>5.15</c:v>
                </c:pt>
              </c:numCache>
            </c:numRef>
          </c:val>
          <c:extLst>
            <c:ext xmlns:c16="http://schemas.microsoft.com/office/drawing/2014/chart" uri="{C3380CC4-5D6E-409C-BE32-E72D297353CC}">
              <c16:uniqueId val="{00000000-5EB1-44CC-A5B2-EEFB6203CC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24.85</c:v>
                </c:pt>
                <c:pt idx="1">
                  <c:v>23.25</c:v>
                </c:pt>
                <c:pt idx="2">
                  <c:v>21.57</c:v>
                </c:pt>
                <c:pt idx="3">
                  <c:v>21.25</c:v>
                </c:pt>
                <c:pt idx="4">
                  <c:v>20.53</c:v>
                </c:pt>
              </c:numCache>
            </c:numRef>
          </c:val>
          <c:extLst>
            <c:ext xmlns:c16="http://schemas.microsoft.com/office/drawing/2014/chart" uri="{C3380CC4-5D6E-409C-BE32-E72D297353CC}">
              <c16:uniqueId val="{00000001-5EB1-44CC-A5B2-EEFB6203CC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-1.1100000000000001</c:v>
                </c:pt>
                <c:pt idx="1">
                  <c:v>-1.74</c:v>
                </c:pt>
                <c:pt idx="2">
                  <c:v>-0.98</c:v>
                </c:pt>
                <c:pt idx="3">
                  <c:v>-0.02</c:v>
                </c:pt>
                <c:pt idx="4">
                  <c:v>0.89</c:v>
                </c:pt>
              </c:numCache>
            </c:numRef>
          </c:val>
          <c:smooth val="0"/>
          <c:extLst>
            <c:ext xmlns:c16="http://schemas.microsoft.com/office/drawing/2014/chart" uri="{C3380CC4-5D6E-409C-BE32-E72D297353CC}">
              <c16:uniqueId val="{00000002-5EB1-44CC-A5B2-EEFB6203CC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8.08</c:v>
                </c:pt>
                <c:pt idx="2">
                  <c:v>#N/A</c:v>
                </c:pt>
                <c:pt idx="3">
                  <c:v>7.53</c:v>
                </c:pt>
                <c:pt idx="4">
                  <c:v>#N/A</c:v>
                </c:pt>
                <c:pt idx="5">
                  <c:v>5.94</c:v>
                </c:pt>
                <c:pt idx="6">
                  <c:v>#N/A</c:v>
                </c:pt>
                <c:pt idx="7">
                  <c:v>6.51</c:v>
                </c:pt>
                <c:pt idx="8">
                  <c:v>#N/A</c:v>
                </c:pt>
                <c:pt idx="9">
                  <c:v>0</c:v>
                </c:pt>
              </c:numCache>
            </c:numRef>
          </c:val>
          <c:extLst>
            <c:ext xmlns:c16="http://schemas.microsoft.com/office/drawing/2014/chart" uri="{C3380CC4-5D6E-409C-BE32-E72D297353CC}">
              <c16:uniqueId val="{00000000-9CD3-4A40-8C2E-C635A426FC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D3-4A40-8C2E-C635A426FC57}"/>
            </c:ext>
          </c:extLst>
        </c:ser>
        <c:ser>
          <c:idx val="2"/>
          <c:order val="2"/>
          <c:tx>
            <c:strRef>
              <c:f>データシート!$A$29</c:f>
              <c:strCache>
                <c:ptCount val="1"/>
                <c:pt idx="0">
                  <c:v>宅地等造成特別会計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extLst>
            <c:ext xmlns:c16="http://schemas.microsoft.com/office/drawing/2014/chart" uri="{C3380CC4-5D6E-409C-BE32-E72D297353CC}">
              <c16:uniqueId val="{00000002-9CD3-4A40-8C2E-C635A426FC57}"/>
            </c:ext>
          </c:extLst>
        </c:ser>
        <c:ser>
          <c:idx val="3"/>
          <c:order val="3"/>
          <c:tx>
            <c:strRef>
              <c:f>データシート!$A$30</c:f>
              <c:strCache>
                <c:ptCount val="1"/>
                <c:pt idx="0">
                  <c:v>村有温泉特別会計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0.02</c:v>
                </c:pt>
                <c:pt idx="6">
                  <c:v>#N/A</c:v>
                </c:pt>
                <c:pt idx="7">
                  <c:v>0.03</c:v>
                </c:pt>
                <c:pt idx="8">
                  <c:v>#N/A</c:v>
                </c:pt>
                <c:pt idx="9">
                  <c:v>0.06</c:v>
                </c:pt>
              </c:numCache>
            </c:numRef>
          </c:val>
          <c:extLst>
            <c:ext xmlns:c16="http://schemas.microsoft.com/office/drawing/2014/chart" uri="{C3380CC4-5D6E-409C-BE32-E72D297353CC}">
              <c16:uniqueId val="{00000003-9CD3-4A40-8C2E-C635A426FC57}"/>
            </c:ext>
          </c:extLst>
        </c:ser>
        <c:ser>
          <c:idx val="4"/>
          <c:order val="4"/>
          <c:tx>
            <c:strRef>
              <c:f>データシート!$A$31</c:f>
              <c:strCache>
                <c:ptCount val="1"/>
                <c:pt idx="0">
                  <c:v>国民健康保険関川診療所特別会計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0.05</c:v>
                </c:pt>
                <c:pt idx="4">
                  <c:v>#N/A</c:v>
                </c:pt>
                <c:pt idx="5">
                  <c:v>0.03</c:v>
                </c:pt>
                <c:pt idx="6">
                  <c:v>#N/A</c:v>
                </c:pt>
                <c:pt idx="7">
                  <c:v>0.2</c:v>
                </c:pt>
                <c:pt idx="8">
                  <c:v>#N/A</c:v>
                </c:pt>
                <c:pt idx="9">
                  <c:v>0.3</c:v>
                </c:pt>
              </c:numCache>
            </c:numRef>
          </c:val>
          <c:extLst>
            <c:ext xmlns:c16="http://schemas.microsoft.com/office/drawing/2014/chart" uri="{C3380CC4-5D6E-409C-BE32-E72D297353CC}">
              <c16:uniqueId val="{00000004-9CD3-4A40-8C2E-C635A426FC5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2.2599999999999998</c:v>
                </c:pt>
                <c:pt idx="2">
                  <c:v>#N/A</c:v>
                </c:pt>
                <c:pt idx="3">
                  <c:v>2.58</c:v>
                </c:pt>
                <c:pt idx="4">
                  <c:v>#N/A</c:v>
                </c:pt>
                <c:pt idx="5">
                  <c:v>0.62</c:v>
                </c:pt>
                <c:pt idx="6">
                  <c:v>#N/A</c:v>
                </c:pt>
                <c:pt idx="7">
                  <c:v>0.73</c:v>
                </c:pt>
                <c:pt idx="8">
                  <c:v>#N/A</c:v>
                </c:pt>
                <c:pt idx="9">
                  <c:v>0.9</c:v>
                </c:pt>
              </c:numCache>
            </c:numRef>
          </c:val>
          <c:extLst>
            <c:ext xmlns:c16="http://schemas.microsoft.com/office/drawing/2014/chart" uri="{C3380CC4-5D6E-409C-BE32-E72D297353CC}">
              <c16:uniqueId val="{00000005-9CD3-4A40-8C2E-C635A426FC5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1.82</c:v>
                </c:pt>
              </c:numCache>
            </c:numRef>
          </c:val>
          <c:extLst>
            <c:ext xmlns:c16="http://schemas.microsoft.com/office/drawing/2014/chart" uri="{C3380CC4-5D6E-409C-BE32-E72D297353CC}">
              <c16:uniqueId val="{00000006-9CD3-4A40-8C2E-C635A426FC5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1.67</c:v>
                </c:pt>
                <c:pt idx="2">
                  <c:v>#N/A</c:v>
                </c:pt>
                <c:pt idx="3">
                  <c:v>1.28</c:v>
                </c:pt>
                <c:pt idx="4">
                  <c:v>#N/A</c:v>
                </c:pt>
                <c:pt idx="5">
                  <c:v>2.0099999999999998</c:v>
                </c:pt>
                <c:pt idx="6">
                  <c:v>#N/A</c:v>
                </c:pt>
                <c:pt idx="7">
                  <c:v>1.36</c:v>
                </c:pt>
                <c:pt idx="8">
                  <c:v>#N/A</c:v>
                </c:pt>
                <c:pt idx="9">
                  <c:v>1.84</c:v>
                </c:pt>
              </c:numCache>
            </c:numRef>
          </c:val>
          <c:extLst>
            <c:ext xmlns:c16="http://schemas.microsoft.com/office/drawing/2014/chart" uri="{C3380CC4-5D6E-409C-BE32-E72D297353CC}">
              <c16:uniqueId val="{00000007-9CD3-4A40-8C2E-C635A426FC57}"/>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4.91</c:v>
                </c:pt>
              </c:numCache>
            </c:numRef>
          </c:val>
          <c:extLst>
            <c:ext xmlns:c16="http://schemas.microsoft.com/office/drawing/2014/chart" uri="{C3380CC4-5D6E-409C-BE32-E72D297353CC}">
              <c16:uniqueId val="{00000008-9CD3-4A40-8C2E-C635A426FC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2.97</c:v>
                </c:pt>
                <c:pt idx="2">
                  <c:v>#N/A</c:v>
                </c:pt>
                <c:pt idx="3">
                  <c:v>4.3</c:v>
                </c:pt>
                <c:pt idx="4">
                  <c:v>#N/A</c:v>
                </c:pt>
                <c:pt idx="5">
                  <c:v>4.5199999999999996</c:v>
                </c:pt>
                <c:pt idx="6">
                  <c:v>#N/A</c:v>
                </c:pt>
                <c:pt idx="7">
                  <c:v>4.42</c:v>
                </c:pt>
                <c:pt idx="8">
                  <c:v>#N/A</c:v>
                </c:pt>
                <c:pt idx="9">
                  <c:v>5.14</c:v>
                </c:pt>
              </c:numCache>
            </c:numRef>
          </c:val>
          <c:extLst>
            <c:ext xmlns:c16="http://schemas.microsoft.com/office/drawing/2014/chart" uri="{C3380CC4-5D6E-409C-BE32-E72D297353CC}">
              <c16:uniqueId val="{00000009-9CD3-4A40-8C2E-C635A426FC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656</c:v>
                </c:pt>
                <c:pt idx="5">
                  <c:v>631</c:v>
                </c:pt>
                <c:pt idx="8">
                  <c:v>633</c:v>
                </c:pt>
                <c:pt idx="11">
                  <c:v>638</c:v>
                </c:pt>
                <c:pt idx="14">
                  <c:v>643</c:v>
                </c:pt>
              </c:numCache>
            </c:numRef>
          </c:val>
          <c:extLst>
            <c:ext xmlns:c16="http://schemas.microsoft.com/office/drawing/2014/chart" uri="{C3380CC4-5D6E-409C-BE32-E72D297353CC}">
              <c16:uniqueId val="{00000000-8612-405F-8986-5189926579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12-405F-8986-5189926579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5</c:v>
                </c:pt>
                <c:pt idx="6">
                  <c:v>3</c:v>
                </c:pt>
                <c:pt idx="9">
                  <c:v>0</c:v>
                </c:pt>
                <c:pt idx="12">
                  <c:v>0</c:v>
                </c:pt>
              </c:numCache>
            </c:numRef>
          </c:val>
          <c:extLst>
            <c:ext xmlns:c16="http://schemas.microsoft.com/office/drawing/2014/chart" uri="{C3380CC4-5D6E-409C-BE32-E72D297353CC}">
              <c16:uniqueId val="{00000002-8612-405F-8986-5189926579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31</c:v>
                </c:pt>
                <c:pt idx="6">
                  <c:v>43</c:v>
                </c:pt>
                <c:pt idx="9">
                  <c:v>40</c:v>
                </c:pt>
                <c:pt idx="12">
                  <c:v>40</c:v>
                </c:pt>
              </c:numCache>
            </c:numRef>
          </c:val>
          <c:extLst>
            <c:ext xmlns:c16="http://schemas.microsoft.com/office/drawing/2014/chart" uri="{C3380CC4-5D6E-409C-BE32-E72D297353CC}">
              <c16:uniqueId val="{00000003-8612-405F-8986-5189926579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c:v>
                </c:pt>
                <c:pt idx="3">
                  <c:v>288</c:v>
                </c:pt>
                <c:pt idx="6">
                  <c:v>298</c:v>
                </c:pt>
                <c:pt idx="9">
                  <c:v>291</c:v>
                </c:pt>
                <c:pt idx="12">
                  <c:v>314</c:v>
                </c:pt>
              </c:numCache>
            </c:numRef>
          </c:val>
          <c:extLst>
            <c:ext xmlns:c16="http://schemas.microsoft.com/office/drawing/2014/chart" uri="{C3380CC4-5D6E-409C-BE32-E72D297353CC}">
              <c16:uniqueId val="{00000004-8612-405F-8986-5189926579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12-405F-8986-5189926579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12-405F-8986-5189926579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573</c:v>
                </c:pt>
                <c:pt idx="3">
                  <c:v>543</c:v>
                </c:pt>
                <c:pt idx="6">
                  <c:v>547</c:v>
                </c:pt>
                <c:pt idx="9">
                  <c:v>563</c:v>
                </c:pt>
                <c:pt idx="12">
                  <c:v>591</c:v>
                </c:pt>
              </c:numCache>
            </c:numRef>
          </c:val>
          <c:extLst>
            <c:ext xmlns:c16="http://schemas.microsoft.com/office/drawing/2014/chart" uri="{C3380CC4-5D6E-409C-BE32-E72D297353CC}">
              <c16:uniqueId val="{00000007-8612-405F-8986-5189926579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209</c:v>
                </c:pt>
                <c:pt idx="2">
                  <c:v>#N/A</c:v>
                </c:pt>
                <c:pt idx="3">
                  <c:v>#N/A</c:v>
                </c:pt>
                <c:pt idx="4">
                  <c:v>236</c:v>
                </c:pt>
                <c:pt idx="5">
                  <c:v>#N/A</c:v>
                </c:pt>
                <c:pt idx="6">
                  <c:v>#N/A</c:v>
                </c:pt>
                <c:pt idx="7">
                  <c:v>258</c:v>
                </c:pt>
                <c:pt idx="8">
                  <c:v>#N/A</c:v>
                </c:pt>
                <c:pt idx="9">
                  <c:v>#N/A</c:v>
                </c:pt>
                <c:pt idx="10">
                  <c:v>256</c:v>
                </c:pt>
                <c:pt idx="11">
                  <c:v>#N/A</c:v>
                </c:pt>
                <c:pt idx="12">
                  <c:v>#N/A</c:v>
                </c:pt>
                <c:pt idx="13">
                  <c:v>302</c:v>
                </c:pt>
                <c:pt idx="14">
                  <c:v>#N/A</c:v>
                </c:pt>
              </c:numCache>
            </c:numRef>
          </c:val>
          <c:smooth val="0"/>
          <c:extLst>
            <c:ext xmlns:c16="http://schemas.microsoft.com/office/drawing/2014/chart" uri="{C3380CC4-5D6E-409C-BE32-E72D297353CC}">
              <c16:uniqueId val="{00000008-8612-405F-8986-5189926579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6515</c:v>
                </c:pt>
                <c:pt idx="5">
                  <c:v>6469</c:v>
                </c:pt>
                <c:pt idx="8">
                  <c:v>6416</c:v>
                </c:pt>
                <c:pt idx="11">
                  <c:v>6212</c:v>
                </c:pt>
                <c:pt idx="14">
                  <c:v>6027</c:v>
                </c:pt>
              </c:numCache>
            </c:numRef>
          </c:val>
          <c:extLst>
            <c:ext xmlns:c16="http://schemas.microsoft.com/office/drawing/2014/chart" uri="{C3380CC4-5D6E-409C-BE32-E72D297353CC}">
              <c16:uniqueId val="{00000000-9CCB-4B83-BE43-7B916465AE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c:v>
                </c:pt>
                <c:pt idx="5">
                  <c:v>59</c:v>
                </c:pt>
                <c:pt idx="8">
                  <c:v>83</c:v>
                </c:pt>
                <c:pt idx="11">
                  <c:v>53</c:v>
                </c:pt>
                <c:pt idx="14">
                  <c:v>49</c:v>
                </c:pt>
              </c:numCache>
            </c:numRef>
          </c:val>
          <c:extLst>
            <c:ext xmlns:c16="http://schemas.microsoft.com/office/drawing/2014/chart" uri="{C3380CC4-5D6E-409C-BE32-E72D297353CC}">
              <c16:uniqueId val="{00000001-9CCB-4B83-BE43-7B916465AE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2032</c:v>
                </c:pt>
                <c:pt idx="5">
                  <c:v>1828</c:v>
                </c:pt>
                <c:pt idx="8">
                  <c:v>1714</c:v>
                </c:pt>
                <c:pt idx="11">
                  <c:v>1861</c:v>
                </c:pt>
                <c:pt idx="14">
                  <c:v>1918</c:v>
                </c:pt>
              </c:numCache>
            </c:numRef>
          </c:val>
          <c:extLst>
            <c:ext xmlns:c16="http://schemas.microsoft.com/office/drawing/2014/chart" uri="{C3380CC4-5D6E-409C-BE32-E72D297353CC}">
              <c16:uniqueId val="{00000002-9CCB-4B83-BE43-7B916465AE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CB-4B83-BE43-7B916465AE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CB-4B83-BE43-7B916465AE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CB-4B83-BE43-7B916465AE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1010</c:v>
                </c:pt>
                <c:pt idx="3">
                  <c:v>958</c:v>
                </c:pt>
                <c:pt idx="6">
                  <c:v>944</c:v>
                </c:pt>
                <c:pt idx="9">
                  <c:v>907</c:v>
                </c:pt>
                <c:pt idx="12">
                  <c:v>894</c:v>
                </c:pt>
              </c:numCache>
            </c:numRef>
          </c:val>
          <c:extLst>
            <c:ext xmlns:c16="http://schemas.microsoft.com/office/drawing/2014/chart" uri="{C3380CC4-5D6E-409C-BE32-E72D297353CC}">
              <c16:uniqueId val="{00000006-9CCB-4B83-BE43-7B916465AE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c:v>
                </c:pt>
                <c:pt idx="3">
                  <c:v>72</c:v>
                </c:pt>
                <c:pt idx="6">
                  <c:v>74</c:v>
                </c:pt>
                <c:pt idx="9">
                  <c:v>80</c:v>
                </c:pt>
                <c:pt idx="12">
                  <c:v>84</c:v>
                </c:pt>
              </c:numCache>
            </c:numRef>
          </c:val>
          <c:extLst>
            <c:ext xmlns:c16="http://schemas.microsoft.com/office/drawing/2014/chart" uri="{C3380CC4-5D6E-409C-BE32-E72D297353CC}">
              <c16:uniqueId val="{00000007-9CCB-4B83-BE43-7B916465AE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2763</c:v>
                </c:pt>
                <c:pt idx="3">
                  <c:v>2700</c:v>
                </c:pt>
                <c:pt idx="6">
                  <c:v>2730</c:v>
                </c:pt>
                <c:pt idx="9">
                  <c:v>2757</c:v>
                </c:pt>
                <c:pt idx="12">
                  <c:v>2710</c:v>
                </c:pt>
              </c:numCache>
            </c:numRef>
          </c:val>
          <c:extLst>
            <c:ext xmlns:c16="http://schemas.microsoft.com/office/drawing/2014/chart" uri="{C3380CC4-5D6E-409C-BE32-E72D297353CC}">
              <c16:uniqueId val="{00000008-9CCB-4B83-BE43-7B916465AE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438</c:v>
                </c:pt>
                <c:pt idx="3">
                  <c:v>477</c:v>
                </c:pt>
                <c:pt idx="6">
                  <c:v>336</c:v>
                </c:pt>
                <c:pt idx="9">
                  <c:v>204</c:v>
                </c:pt>
                <c:pt idx="12">
                  <c:v>95</c:v>
                </c:pt>
              </c:numCache>
            </c:numRef>
          </c:val>
          <c:extLst>
            <c:ext xmlns:c16="http://schemas.microsoft.com/office/drawing/2014/chart" uri="{C3380CC4-5D6E-409C-BE32-E72D297353CC}">
              <c16:uniqueId val="{00000009-9CCB-4B83-BE43-7B916465AE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5216</c:v>
                </c:pt>
                <c:pt idx="3">
                  <c:v>5245</c:v>
                </c:pt>
                <c:pt idx="6">
                  <c:v>5311</c:v>
                </c:pt>
                <c:pt idx="9">
                  <c:v>5225</c:v>
                </c:pt>
                <c:pt idx="12">
                  <c:v>5104</c:v>
                </c:pt>
              </c:numCache>
            </c:numRef>
          </c:val>
          <c:extLst>
            <c:ext xmlns:c16="http://schemas.microsoft.com/office/drawing/2014/chart" uri="{C3380CC4-5D6E-409C-BE32-E72D297353CC}">
              <c16:uniqueId val="{0000000A-9CCB-4B83-BE43-7B916465AE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836</c:v>
                </c:pt>
                <c:pt idx="2">
                  <c:v>#N/A</c:v>
                </c:pt>
                <c:pt idx="3">
                  <c:v>#N/A</c:v>
                </c:pt>
                <c:pt idx="4">
                  <c:v>1097</c:v>
                </c:pt>
                <c:pt idx="5">
                  <c:v>#N/A</c:v>
                </c:pt>
                <c:pt idx="6">
                  <c:v>#N/A</c:v>
                </c:pt>
                <c:pt idx="7">
                  <c:v>1183</c:v>
                </c:pt>
                <c:pt idx="8">
                  <c:v>#N/A</c:v>
                </c:pt>
                <c:pt idx="9">
                  <c:v>#N/A</c:v>
                </c:pt>
                <c:pt idx="10">
                  <c:v>1047</c:v>
                </c:pt>
                <c:pt idx="11">
                  <c:v>#N/A</c:v>
                </c:pt>
                <c:pt idx="12">
                  <c:v>#N/A</c:v>
                </c:pt>
                <c:pt idx="13">
                  <c:v>893</c:v>
                </c:pt>
                <c:pt idx="14">
                  <c:v>#N/A</c:v>
                </c:pt>
              </c:numCache>
            </c:numRef>
          </c:val>
          <c:smooth val="0"/>
          <c:extLst>
            <c:ext xmlns:c16="http://schemas.microsoft.com/office/drawing/2014/chart" uri="{C3380CC4-5D6E-409C-BE32-E72D297353CC}">
              <c16:uniqueId val="{0000000B-9CCB-4B83-BE43-7B916465AE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669</c:v>
                </c:pt>
                <c:pt idx="1">
                  <c:v>670</c:v>
                </c:pt>
                <c:pt idx="2">
                  <c:v>670</c:v>
                </c:pt>
              </c:numCache>
            </c:numRef>
          </c:val>
          <c:extLst>
            <c:ext xmlns:c16="http://schemas.microsoft.com/office/drawing/2014/chart" uri="{C3380CC4-5D6E-409C-BE32-E72D297353CC}">
              <c16:uniqueId val="{00000000-6F6C-4452-9B0B-6A66B42708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6F6C-4452-9B0B-6A66B42708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c:v>
                </c:pt>
                <c:pt idx="1">
                  <c:v>772</c:v>
                </c:pt>
                <c:pt idx="2">
                  <c:v>838</c:v>
                </c:pt>
              </c:numCache>
            </c:numRef>
          </c:val>
          <c:extLst>
            <c:ext xmlns:c16="http://schemas.microsoft.com/office/drawing/2014/chart" uri="{C3380CC4-5D6E-409C-BE32-E72D297353CC}">
              <c16:uniqueId val="{00000002-6F6C-4452-9B0B-6A66B42708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{4176C22A-2BC3-4814-BB98-E7058280177A}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29-4AAD-B9EA-3B6754C2DE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{FB346898-5AA7-496A-8E4C-9830C0050410}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29-4AAD-B9EA-3B6754C2DE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{D67D5B6D-D966-4541-B1A5-F38343E0F0F7}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29-4AAD-B9EA-3B6754C2DE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{9E6C316D-A3C2-4F5C-91E7-EC83738E6A81}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29-4AAD-B9EA-3B6754C2DE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{8615F556-C858-43AC-8914-37D6D6F1812F}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29-4AAD-B9EA-3B6754C2DE8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{B2C24DFB-F7B0-4052-A4CF-F5FB6D61A14A}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29-4AAD-B9EA-3B6754C2DE8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{B3F22FBA-7B65-48D8-B131-73EF3099FD21}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29-4AAD-B9EA-3B6754C2DE8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{EDC0AD86-A6EE-400E-8C2A-970786AE4F92}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29-4AAD-B9EA-3B6754C2DE8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{F0441EF0-3AF7-4CE8-AE42-7FFCB3DFD6AA}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29-4AAD-B9EA-3B6754C2DE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81.3</c:v>
                </c:pt>
                <c:pt idx="8">
                  <c:v>81</c:v>
                </c:pt>
                <c:pt idx="16">
                  <c:v>84.3</c:v>
                </c:pt>
                <c:pt idx="24">
                  <c:v>87.6</c:v>
                </c:pt>
                <c:pt idx="32">
                  <c:v>88</c:v>
                </c:pt>
              </c:numCache>
            </c:numRef>
          </c:xVal>
          <c:yVal>
            <c:numRef>
              <c:f>公会計指標分析・財政指標組合せ分析表!$BP$51:$DC$51</c:f>
              <c:numCache>
                <c:formatCode>#,##0.0;"▲ "#,##0.0</c:formatCode>
                <c:ptCount val="40"/>
                <c:pt idx="0">
                  <c:v>32.4</c:v>
                </c:pt>
                <c:pt idx="8">
                  <c:v>44.9</c:v>
                </c:pt>
                <c:pt idx="16">
                  <c:v>47.3</c:v>
                </c:pt>
                <c:pt idx="24">
                  <c:v>41</c:v>
                </c:pt>
                <c:pt idx="32">
                  <c:v>33.5</c:v>
                </c:pt>
              </c:numCache>
            </c:numRef>
          </c:yVal>
          <c:smooth val="0"/>
          <c:extLst>
            <c:ext xmlns:c16="http://schemas.microsoft.com/office/drawing/2014/chart" uri="{C3380CC4-5D6E-409C-BE32-E72D297353CC}">
              <c16:uniqueId val="{00000009-4929-4AAD-B9EA-3B6754C2DE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853859453899409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{558A65B9-AEB8-4C04-AF65-C44F41B15B80}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29-4AAD-B9EA-3B6754C2DE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{7942C2FC-403C-475E-8F72-59C815C573F9}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29-4AAD-B9EA-3B6754C2DE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{BC4D2308-49EC-4F82-BFA8-A40F3C27E242}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29-4AAD-B9EA-3B6754C2DE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{2CECC9BB-0002-4C60-BF42-A9C2E497BBD7}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29-4AAD-B9EA-3B6754C2DE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{355FA5F0-FB60-48E1-B599-0C13C2CE059B}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29-4AAD-B9EA-3B6754C2DE8B}"/>
                </c:ext>
              </c:extLst>
            </c:dLbl>
            <c:dLbl>
              <c:idx val="8"/>
              <c:layout>
                <c:manualLayout>
                  <c:x val="-4.0436541485245198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{2572D5C6-70F5-454B-B2D5-355FAFDFD069}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29-4AAD-B9EA-3B6754C2DE8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{6DCF96ED-553A-4F05-8171-04C66C760130}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29-4AAD-B9EA-3B6754C2DE8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{FC1101AE-EA92-4857-A379-1E90FB230FAB}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29-4AAD-B9EA-3B6754C2DE8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{BFE73269-BB05-4506-9C19-EF912C718078}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29-4AAD-B9EA-3B6754C2DE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29-4AAD-B9EA-3B6754C2DE8B}"/>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{9DD16372-FBE9-442E-8659-D69CF5A34304}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12A-4B26-B36D-C2E825595B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{C17FB3D8-2AA0-4C4E-B3F9-86B65391EBA7}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2A-4B26-B36D-C2E825595B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{E871CFEC-07DE-4CA8-8E36-20C79FD020C0}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2A-4B26-B36D-C2E825595B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{68900873-3ED4-46D7-B739-CAB88E888247}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2A-4B26-B36D-C2E825595B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{9EB45404-C883-467D-8BC4-BBB6D80F4A76}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2A-4B26-B36D-C2E825595B9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{4C747C5D-AB73-40AA-B85F-97635736B4F6}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12A-4B26-B36D-C2E825595B9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{60D44FEC-6177-43EA-98AC-F7F78FF0051E}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12A-4B26-B36D-C2E825595B9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{723E9708-DE17-4827-A77D-5E69CB47D0E0}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12A-4B26-B36D-C2E825595B9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{5E595C88-B829-4F13-800A-9740161BF545}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12A-4B26-B36D-C2E825595B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8.5</c:v>
                </c:pt>
                <c:pt idx="16">
                  <c:v>9.3000000000000007</c:v>
                </c:pt>
                <c:pt idx="24">
                  <c:v>9.9</c:v>
                </c:pt>
                <c:pt idx="32">
                  <c:v>10.5</c:v>
                </c:pt>
              </c:numCache>
            </c:numRef>
          </c:xVal>
          <c:yVal>
            <c:numRef>
              <c:f>公会計指標分析・財政指標組合せ分析表!$BP$73:$DC$73</c:f>
              <c:numCache>
                <c:formatCode>#,##0.0;"▲ "#,##0.0</c:formatCode>
                <c:ptCount val="40"/>
                <c:pt idx="0">
                  <c:v>32.4</c:v>
                </c:pt>
                <c:pt idx="8">
                  <c:v>44.9</c:v>
                </c:pt>
                <c:pt idx="16">
                  <c:v>47.3</c:v>
                </c:pt>
                <c:pt idx="24">
                  <c:v>41</c:v>
                </c:pt>
                <c:pt idx="32">
                  <c:v>33.5</c:v>
                </c:pt>
              </c:numCache>
            </c:numRef>
          </c:yVal>
          <c:smooth val="0"/>
          <c:extLst>
            <c:ext xmlns:c16="http://schemas.microsoft.com/office/drawing/2014/chart" uri="{C3380CC4-5D6E-409C-BE32-E72D297353CC}">
              <c16:uniqueId val="{00000009-A12A-4B26-B36D-C2E825595B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9.789287947793937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{91EA9947-67D8-469E-831A-3D46001783A4}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12A-4B26-B36D-C2E825595B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{EBCA5436-D4DF-4989-986F-15007802E70F}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2A-4B26-B36D-C2E825595B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{67043A52-7290-4F4E-898D-13187FDAB91E}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2A-4B26-B36D-C2E825595B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{36015F1C-952A-4E09-9C87-807A9657C5AA}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2A-4B26-B36D-C2E825595B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{C665F732-5632-4560-B9DC-341DA7EB127E}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2A-4B26-B36D-C2E825595B9E}"/>
                </c:ext>
              </c:extLst>
            </c:dLbl>
            <c:dLbl>
              <c:idx val="8"/>
              <c:layout>
                <c:manualLayout>
                  <c:x val="-2.6710997734770717E-2"/>
                  <c:y val="-6.35990854211946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{87CAA43B-9538-4802-A867-118AEB986207}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12A-4B26-B36D-C2E825595B9E}"/>
                </c:ext>
              </c:extLst>
            </c:dLbl>
            <c:dLbl>
              <c:idx val="16"/>
              <c:layout>
                <c:manualLayout>
                  <c:x val="-3.1697991619110633E-2"/>
                  <c:y val="-2.575763387667848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{BE34BF42-F85A-4C92-A9B6-9A570E0F162C}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12A-4B26-B36D-C2E825595B9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{17F839F5-78DD-416C-82F1-CE912DCDD752}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12A-4B26-B36D-C2E825595B9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{2D1738E8-1056-46F3-989B-609DA751E91B}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12A-4B26-B36D-C2E825595B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2A-4B26-B36D-C2E825595B9E}"/>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地方債の償還は令和３年度にピークとなるため、今後も増加が見込まれる。交付税措置の有利な過疎債などを多く起債しているため、参入公債費も増加傾向にある。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また、公営企業債の元利償還金に対する繰入金に関しては、下水道事業、簡易水道事業関係の施設の老朽化が進んでおり、今後も額は増加する見込み。</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地方債の残高は今後も同程度で推移する見込みだが、債務負担行為は、村単独住宅リース料が終了したことなどから、大きく減少している。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充当可能基金への積み立ても行ていることから、将来負担比率も減少している。今後も持続可能な財政運営のため、事業見直しや積極的な基金への積み立てに努める。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新潟県関川村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財政調整基金を取り崩すことなく、特定目的基金への積み立てを行ったことで、基金総額は増加している。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今後より厳しくなることが見込まれる財政運営に備え、事業の効率化に努め基金を積み立てられる財政運営に努める。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教育施設整備基金：教育施設の整備促進を図る。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商工観光振興対策基金：商工観光の振興と施設の整備を図る。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むらづくり総合対策基金：総合的なむらづくりの推進を図る。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庁舎管理基金：役場庁舎等の機能の保全を図る。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環境衛生施設整備基金：環境衛生施設の整備を図る。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村づくり対策基金：今後の村づくりに資する事業に備えて積み増し。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商工観光振興対策基金：健康増進事業施設建設の財源として繰入れを実施。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人口減少や施設の老朽化などで今後より厳しくなる財政状況を見据え、適切な基金額の維持と積み立てを行う。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取り崩しを行うことなく決算した。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今後より厳しくなる財政状況を見据え、事業見直しによる歳出抑制を行い、安定して一定額の基金を保持できる財政運営に努める。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前年と同額を維持してる。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当村は、満期一括償還の起債残高はないが、今後の起債償還額の増に備えて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百万円を積み立てている。現状の基金残高が維持できるよう、起債額の抑制に努める。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E71678F-B549-4F39-97A8-669C52EAC9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BB13DC9-17E1-44FE-883A-99CD82DA2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4AEFA82-56EE-4215-AF4F-28D9DA82ED5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065CBB4-3C26-4608-A1A5-F01BDB5FC56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C74356F-0D99-41EC-8FCE-D0A95EA8F9F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508DD70-DBE8-4023-95DC-3970A1D66B0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3FE38A7-0149-4E72-93BB-5128AEDC2DD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2110963-4980-4581-BD61-6C655BEE81E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DFF7C6E-1444-4938-9293-773717D65A2A}"/>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0783299-E670-4010-9246-98B620ADF78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EB96B20-54CE-46AE-AA1D-0C89013C684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35FFB8B-78D4-4E7C-A6E7-3A40379B412C}"/>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DF778CD-1397-4AB2-B468-CC29DB8AD10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934A76E-767A-49FD-94CF-AD870F3F136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AB01FE4-3CAC-463E-BC24-8026485907D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DC81FC8-92BC-4163-9AB6-B286C4CAAD0B}"/>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D267C2B-D6CF-4E28-AE64-B1EC4AC7A7E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33EAF1-5C02-40CE-84D8-D6D23E5F906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1C22290-2130-4A49-ABC3-F1AEC0FCB7F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70EA87F-80FB-410A-B3D9-64F9618AA01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E534241-817A-4415-8831-03FE6DFDAD69}"/>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C92CF6D-B61A-4D6D-9CA5-654D030E39B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2400E82-DDA7-49E4-905B-A69B82C5332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36F373A-03FB-4B3A-A5DB-1E52D9C482C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7AD3E80-7750-49B7-AB4E-1400CCF6A41C}"/>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A519491-472F-40DD-8158-4A53D40685E8}"/>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C2F6138-1316-436B-B525-8668B151FBA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35FBFF0-12E5-48D3-9378-711D4123CE3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5A3E946-0136-4222-B14D-546265032C7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1284D40-132A-4513-83A9-900E5BAA4CA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0858288-7F33-475F-9D46-AF4B5437A96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7A7B4C1-B38A-48C6-8A0B-66C727F64AE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B14A349-CCA3-4111-BB1E-14BA26C1F06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87BA186-98E3-452D-8200-9F9ACE971A3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57C4F97-8716-40A1-8D48-0FB8590CAFB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FB94262-2CB3-4909-9A04-AD8583CD701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960B01-8D48-488F-93D8-D43B88B7FC1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9D0B399-E4F6-4237-AFB9-37336EC1ABF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4958B3F-88AC-4F3C-8C16-B0ED0DD7AAAE}"/>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310352F-66F6-4EDA-BCAB-39304A4EF1D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EDADD37-95C5-4316-972B-4DB0B6F20D0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ECC5111-AF5E-4144-80FF-6B0E22E3C06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8BA804F-5E45-4722-A796-7B5723015D2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D7EF20B-5FEB-47C4-8FF0-E030D704116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AFFA8FF-7A2A-471C-ABBE-0EBFEBBAF3A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C2ECFD8-FAFC-4219-AF65-B379BE02A85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85DBA50-08DD-4502-B6A0-F2728500545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有形固定資産減価償却率は、数値が高いほど老朽化対策の必要な公共施設が多いことを示しており、関川村は類似団体と比しても非常に高い値となっている。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％で前年度より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％上昇した。現状は故障した際に適宜修理を行うなどの対応を行っているが、全体的に老朽化している公共施設が増えているため、公共施設総合管理計画に則った計画的な更新・集約化を行う必要がある。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6A5D356-DECC-4031-8052-A752159C83A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D8A589A-A06E-4C82-B141-C6587864C4F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D452AED-883D-4A34-B7CF-9E85B4DE9D44}"/>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65D6C22-0740-4351-9A9D-48FF5FB1B144}"/>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056E1B8-8E5D-4009-940D-189829F20E44}"/>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4702597-B56A-44AB-AE3A-349D4C510E3E}"/>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DF02E5A-6C13-4CE0-B07C-2E3B15754C41}"/>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16E4293-86C4-4CA1-B858-EB65E5B213D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D50C51C-CE38-4DFA-88A1-2BB06034283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A87BCEC5-7A75-46BA-8BE2-FC966E4D590B}"/>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BA41020-9056-46D6-BD98-514047526F9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A1D3C64-13F7-4EBC-8551-CB5FA1725AA7}"/>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C7A51E8-5F25-44AA-9FF6-4AEB00C77F58}"/>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61BE9C3-9297-458E-BB0D-D133AC31035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93C966DB-79A4-4BB1-822D-BFC75380D6FD}"/>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B208B2C-9CFB-43B6-8A94-A31297EB064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20CFC16-DAF1-4BAB-9546-59338AB4F332}"/>
            </a:ext>
          </a:extLst>
        </xdr:cNvPr>
        <xdr:cNvCxnSpPr/>
      </xdr:nvCxnSpPr>
      <xdr:spPr>
        <a:xfrm flipV="1">
          <a:off x="4760595" y="4762606"/>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27DE7E27-DE33-4229-946E-52182F39CCBF}"/>
            </a:ext>
          </a:extLst>
        </xdr:cNvPr>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4DB45EB0-8F1C-46AF-B9C7-DBF93CAB5E9B}"/>
            </a:ext>
          </a:extLst>
        </xdr:cNvPr>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839BBC16-1DB4-4BBD-9711-226372A5A200}"/>
            </a:ext>
          </a:extLst>
        </xdr:cNvPr>
        <xdr:cNvSpPr txBox="1"/>
      </xdr:nvSpPr>
      <xdr:spPr>
        <a:xfrm>
          <a:off x="4813300" y="453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5585AD96-011B-4C9C-9816-09E0E1C4D28C}"/>
            </a:ext>
          </a:extLst>
        </xdr:cNvPr>
        <xdr:cNvCxnSpPr/>
      </xdr:nvCxnSpPr>
      <xdr:spPr>
        <a:xfrm>
          <a:off x="4673600" y="476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A3342871-106A-4FD4-ABA7-E4FA3FE01C1E}"/>
            </a:ext>
          </a:extLst>
        </xdr:cNvPr>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77B450DF-D4E9-49D5-BA92-E7817FF6A13E}"/>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id="{21510F12-1BAD-4BCB-8AC4-AAAC67161751}"/>
            </a:ext>
          </a:extLst>
        </xdr:cNvPr>
        <xdr:cNvSpPr/>
      </xdr:nvSpPr>
      <xdr:spPr>
        <a:xfrm>
          <a:off x="4000500" y="52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AA62B068-A66A-4D84-AAE8-30F2563A3E93}"/>
            </a:ext>
          </a:extLst>
        </xdr:cNvPr>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id="{051CA921-DE2F-43CE-8048-F19733398809}"/>
            </a:ext>
          </a:extLst>
        </xdr:cNvPr>
        <xdr:cNvSpPr/>
      </xdr:nvSpPr>
      <xdr:spPr>
        <a:xfrm>
          <a:off x="2476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9A6E9007-7787-462B-AD39-DA3AD301C521}"/>
            </a:ext>
          </a:extLst>
        </xdr:cNvPr>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3EA831F-09F0-4F57-9530-0D78951524A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820647B-2987-443F-A40B-BE318700A45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509411F-A847-4701-B12F-CF407943CCF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9B0509-2F18-4125-99FC-AA7CAD724066}"/>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4E64BFF-1047-4C9C-8450-6C1F4F6F649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81" name="楕円 80">
          <a:extLst>
            <a:ext uri="{FF2B5EF4-FFF2-40B4-BE49-F238E27FC236}">
              <a16:creationId xmlns:a16="http://schemas.microsoft.com/office/drawing/2014/main" id="{E4A15C9B-5170-445B-A2F4-5576524859EC}"/>
            </a:ext>
          </a:extLst>
        </xdr:cNvPr>
        <xdr:cNvSpPr/>
      </xdr:nvSpPr>
      <xdr:spPr>
        <a:xfrm>
          <a:off x="4711700" y="5713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142469</xdr:rowOff>
    </xdr:from>
    <xdr:ext cx="405111" cy="259045"/>
    <xdr:sp macro="" textlink="">
      <xdr:nvSpPr>
        <xdr:cNvPr id="82" name="有形固定資産減価償却率該当値テキスト">
          <a:extLst>
            <a:ext uri="{FF2B5EF4-FFF2-40B4-BE49-F238E27FC236}">
              <a16:creationId xmlns:a16="http://schemas.microsoft.com/office/drawing/2014/main" id="{1950766B-D376-4025-8186-BA6DC2317AE4}"/>
            </a:ext>
          </a:extLst>
        </xdr:cNvPr>
        <xdr:cNvSpPr txBox="1"/>
      </xdr:nvSpPr>
      <xdr:spPr>
        <a:xfrm>
          <a:off x="4813300" y="56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83" name="楕円 82">
          <a:extLst>
            <a:ext uri="{FF2B5EF4-FFF2-40B4-BE49-F238E27FC236}">
              <a16:creationId xmlns:a16="http://schemas.microsoft.com/office/drawing/2014/main" id="{2E9B55ED-2742-4FE6-8B99-9EBE23C11138}"/>
            </a:ext>
          </a:extLst>
        </xdr:cNvPr>
        <xdr:cNvSpPr/>
      </xdr:nvSpPr>
      <xdr:spPr>
        <a:xfrm>
          <a:off x="4000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106892</xdr:rowOff>
    </xdr:to>
    <xdr:cxnSp macro="">
      <xdr:nvCxnSpPr>
        <xdr:cNvPr id="84" name="直線コネクタ 83">
          <a:extLst>
            <a:ext uri="{FF2B5EF4-FFF2-40B4-BE49-F238E27FC236}">
              <a16:creationId xmlns:a16="http://schemas.microsoft.com/office/drawing/2014/main" id="{65AC90B3-2FE2-4F32-8CD3-A9BAF49832E2}"/>
            </a:ext>
          </a:extLst>
        </xdr:cNvPr>
        <xdr:cNvCxnSpPr/>
      </xdr:nvCxnSpPr>
      <xdr:spPr>
        <a:xfrm>
          <a:off x="4051300" y="5757545"/>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160972</xdr:rowOff>
    </xdr:from>
    <xdr:to>
      <xdr:col>15</xdr:col>
      <xdr:colOff>187325</xdr:colOff>
      <xdr:row>33</xdr:row>
      <xdr:rowOff>91122</xdr:rowOff>
    </xdr:to>
    <xdr:sp macro="" textlink="">
      <xdr:nvSpPr>
        <xdr:cNvPr id="85" name="楕円 84">
          <a:extLst>
            <a:ext uri="{FF2B5EF4-FFF2-40B4-BE49-F238E27FC236}">
              <a16:creationId xmlns:a16="http://schemas.microsoft.com/office/drawing/2014/main" id="{C16EA76E-515E-44E7-9C2E-4F9D6A901F62}"/>
            </a:ext>
          </a:extLst>
        </xdr:cNvPr>
        <xdr:cNvSpPr/>
      </xdr:nvSpPr>
      <xdr:spPr>
        <a:xfrm>
          <a:off x="3238500" y="56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40322</xdr:rowOff>
    </xdr:from>
    <xdr:to>
      <xdr:col>19</xdr:col>
      <xdr:colOff>136525</xdr:colOff>
      <xdr:row>33</xdr:row>
      <xdr:rowOff>99695</xdr:rowOff>
    </xdr:to>
    <xdr:cxnSp macro="">
      <xdr:nvCxnSpPr>
        <xdr:cNvPr id="86" name="直線コネクタ 85">
          <a:extLst>
            <a:ext uri="{FF2B5EF4-FFF2-40B4-BE49-F238E27FC236}">
              <a16:creationId xmlns:a16="http://schemas.microsoft.com/office/drawing/2014/main" id="{6E615D46-CCAE-48D6-B1E8-7526B16FA7D3}"/>
            </a:ext>
          </a:extLst>
        </xdr:cNvPr>
        <xdr:cNvCxnSpPr/>
      </xdr:nvCxnSpPr>
      <xdr:spPr>
        <a:xfrm>
          <a:off x="3289300" y="5698172"/>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101600</xdr:rowOff>
    </xdr:from>
    <xdr:to>
      <xdr:col>11</xdr:col>
      <xdr:colOff>187325</xdr:colOff>
      <xdr:row>33</xdr:row>
      <xdr:rowOff>31750</xdr:rowOff>
    </xdr:to>
    <xdr:sp macro="" textlink="">
      <xdr:nvSpPr>
        <xdr:cNvPr id="87" name="楕円 86">
          <a:extLst>
            <a:ext uri="{FF2B5EF4-FFF2-40B4-BE49-F238E27FC236}">
              <a16:creationId xmlns:a16="http://schemas.microsoft.com/office/drawing/2014/main" id="{088A8944-7DCA-4947-B3D7-DA8E1AF0A9B3}"/>
            </a:ext>
          </a:extLst>
        </xdr:cNvPr>
        <xdr:cNvSpPr/>
      </xdr:nvSpPr>
      <xdr:spPr>
        <a:xfrm>
          <a:off x="24765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152400</xdr:rowOff>
    </xdr:from>
    <xdr:to>
      <xdr:col>15</xdr:col>
      <xdr:colOff>136525</xdr:colOff>
      <xdr:row>33</xdr:row>
      <xdr:rowOff>40322</xdr:rowOff>
    </xdr:to>
    <xdr:cxnSp macro="">
      <xdr:nvCxnSpPr>
        <xdr:cNvPr id="88" name="直線コネクタ 87">
          <a:extLst>
            <a:ext uri="{FF2B5EF4-FFF2-40B4-BE49-F238E27FC236}">
              <a16:creationId xmlns:a16="http://schemas.microsoft.com/office/drawing/2014/main" id="{0218C1E5-52B6-4AA4-9A72-3B444FF220AD}"/>
            </a:ext>
          </a:extLst>
        </xdr:cNvPr>
        <xdr:cNvCxnSpPr/>
      </xdr:nvCxnSpPr>
      <xdr:spPr>
        <a:xfrm>
          <a:off x="2527300" y="5638800"/>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106997</xdr:rowOff>
    </xdr:from>
    <xdr:to>
      <xdr:col>7</xdr:col>
      <xdr:colOff>187325</xdr:colOff>
      <xdr:row>33</xdr:row>
      <xdr:rowOff>37147</xdr:rowOff>
    </xdr:to>
    <xdr:sp macro="" textlink="">
      <xdr:nvSpPr>
        <xdr:cNvPr id="89" name="楕円 88">
          <a:extLst>
            <a:ext uri="{FF2B5EF4-FFF2-40B4-BE49-F238E27FC236}">
              <a16:creationId xmlns:a16="http://schemas.microsoft.com/office/drawing/2014/main" id="{C58D94F2-5F72-4E3A-AF10-B07891FB5EFD}"/>
            </a:ext>
          </a:extLst>
        </xdr:cNvPr>
        <xdr:cNvSpPr/>
      </xdr:nvSpPr>
      <xdr:spPr>
        <a:xfrm>
          <a:off x="1714500" y="559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152400</xdr:rowOff>
    </xdr:from>
    <xdr:to>
      <xdr:col>11</xdr:col>
      <xdr:colOff>136525</xdr:colOff>
      <xdr:row>32</xdr:row>
      <xdr:rowOff>157797</xdr:rowOff>
    </xdr:to>
    <xdr:cxnSp macro="">
      <xdr:nvCxnSpPr>
        <xdr:cNvPr id="90" name="直線コネクタ 89">
          <a:extLst>
            <a:ext uri="{FF2B5EF4-FFF2-40B4-BE49-F238E27FC236}">
              <a16:creationId xmlns:a16="http://schemas.microsoft.com/office/drawing/2014/main" id="{A74E90B1-41B3-4F6D-92A3-D4E4E533E085}"/>
            </a:ext>
          </a:extLst>
        </xdr:cNvPr>
        <xdr:cNvCxnSpPr/>
      </xdr:nvCxnSpPr>
      <xdr:spPr>
        <a:xfrm flipV="1">
          <a:off x="1765300" y="5638800"/>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id="{40257F73-6AB1-4D88-B4E7-C2A719317FCA}"/>
            </a:ext>
          </a:extLst>
        </xdr:cNvPr>
        <xdr:cNvSpPr txBox="1"/>
      </xdr:nvSpPr>
      <xdr:spPr>
        <a:xfrm>
          <a:off x="3836044" y="50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a:extLst>
            <a:ext uri="{FF2B5EF4-FFF2-40B4-BE49-F238E27FC236}">
              <a16:creationId xmlns:a16="http://schemas.microsoft.com/office/drawing/2014/main" id="{AD652869-93D9-4D4F-A049-3A3CCB8DFF2B}"/>
            </a:ext>
          </a:extLst>
        </xdr:cNvPr>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id="{739BA078-8620-406E-8179-35E82DF85677}"/>
            </a:ext>
          </a:extLst>
        </xdr:cNvPr>
        <xdr:cNvSpPr txBox="1"/>
      </xdr:nvSpPr>
      <xdr:spPr>
        <a:xfrm>
          <a:off x="2324744" y="496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8888FAD1-5160-4898-8AF5-188BCF59DEF7}"/>
            </a:ext>
          </a:extLst>
        </xdr:cNvPr>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95" name="n_1mainValue有形固定資産減価償却率">
          <a:extLst>
            <a:ext uri="{FF2B5EF4-FFF2-40B4-BE49-F238E27FC236}">
              <a16:creationId xmlns:a16="http://schemas.microsoft.com/office/drawing/2014/main" id="{EB196B80-B00E-4C2F-9F3A-0EF804FDDC2C}"/>
            </a:ext>
          </a:extLst>
        </xdr:cNvPr>
        <xdr:cNvSpPr txBox="1"/>
      </xdr:nvSpPr>
      <xdr:spPr>
        <a:xfrm>
          <a:off x="38360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82249</xdr:rowOff>
    </xdr:from>
    <xdr:ext cx="405111" cy="259045"/>
    <xdr:sp macro="" textlink="">
      <xdr:nvSpPr>
        <xdr:cNvPr id="96" name="n_2mainValue有形固定資産減価償却率">
          <a:extLst>
            <a:ext uri="{FF2B5EF4-FFF2-40B4-BE49-F238E27FC236}">
              <a16:creationId xmlns:a16="http://schemas.microsoft.com/office/drawing/2014/main" id="{889246AB-559C-414C-B761-BF3DB9F6E74F}"/>
            </a:ext>
          </a:extLst>
        </xdr:cNvPr>
        <xdr:cNvSpPr txBox="1"/>
      </xdr:nvSpPr>
      <xdr:spPr>
        <a:xfrm>
          <a:off x="3086744" y="574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22877</xdr:rowOff>
    </xdr:from>
    <xdr:ext cx="405111" cy="259045"/>
    <xdr:sp macro="" textlink="">
      <xdr:nvSpPr>
        <xdr:cNvPr id="97" name="n_3mainValue有形固定資産減価償却率">
          <a:extLst>
            <a:ext uri="{FF2B5EF4-FFF2-40B4-BE49-F238E27FC236}">
              <a16:creationId xmlns:a16="http://schemas.microsoft.com/office/drawing/2014/main" id="{35F8B225-53C6-4112-B626-7D5EE079B76E}"/>
            </a:ext>
          </a:extLst>
        </xdr:cNvPr>
        <xdr:cNvSpPr txBox="1"/>
      </xdr:nvSpPr>
      <xdr:spPr>
        <a:xfrm>
          <a:off x="2324744"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28274</xdr:rowOff>
    </xdr:from>
    <xdr:ext cx="405111" cy="259045"/>
    <xdr:sp macro="" textlink="">
      <xdr:nvSpPr>
        <xdr:cNvPr id="98" name="n_4mainValue有形固定資産減価償却率">
          <a:extLst>
            <a:ext uri="{FF2B5EF4-FFF2-40B4-BE49-F238E27FC236}">
              <a16:creationId xmlns:a16="http://schemas.microsoft.com/office/drawing/2014/main" id="{67DD587C-4B23-4801-9173-06098F8EFA5D}"/>
            </a:ext>
          </a:extLst>
        </xdr:cNvPr>
        <xdr:cNvSpPr txBox="1"/>
      </xdr:nvSpPr>
      <xdr:spPr>
        <a:xfrm>
          <a:off x="1562744" y="568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B41144F-BC84-4655-B8A6-55225EDD6DE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7127895-AC18-47DF-A2C8-85204C290CF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6593330-BFFB-4073-82CA-56FD27EA5C7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6EC9700-EA3A-401B-BED1-4BFEABE55CC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F5C4EC5-59C1-4247-9AAA-862481FF8A3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600F1B-7A14-48A9-835E-60CA3BDD376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703D8FA7-DB8F-448D-BD4A-B2BE9C67FF65}"/>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3CE0D62-3F5B-49FC-8AEA-751C727C60F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CD5F82E-06FA-47B2-8601-1B8329DA5382}"/>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E99DE82-3FD3-40AE-9852-B3CEB0C17A7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772A16E-DD12-4AA2-B1C8-1312C263885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3A7B7A6-846A-4CAD-857C-AE55532C113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D4A33B4-AB65-404B-A7DA-0960A0AE4D8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債務償還比率は一年間に生み出される償還原資に対する村の債務の割合を示している。地方債の発行を抑えていることもあり、令和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年度は前年度より</a:t>
          </a:r>
          <a:r>
            <a:rPr kumimoji="1" lang="en-US" altLang="ja-JP" sz="1100">
              <a:latin typeface="ＭＳ Ｐゴシック" panose="020B0600070205080204" pitchFamily="50" charset="-128"/>
              <a:ea typeface="ＭＳ Ｐゴシック" panose="020B0600070205080204" pitchFamily="50" charset="-128"/>
            </a:rPr>
            <a:t>36.8</a:t>
          </a:r>
          <a:r>
            <a:rPr kumimoji="1" lang="ja-JP" altLang="en-US" sz="1100">
              <a:latin typeface="ＭＳ Ｐゴシック" panose="020B0600070205080204" pitchFamily="50" charset="-128"/>
              <a:ea typeface="ＭＳ Ｐゴシック" panose="020B0600070205080204" pitchFamily="50" charset="-128"/>
            </a:rPr>
            <a:t>％減少している。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類似団体より高い値であるが、年々その差は縮小しているため、今後も適正な地方債の発行管理に努める。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E8C37AC-8F45-4058-9FDD-D2831BF301F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A934C2B5-F444-4176-BA3F-95051D3A151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573F9D5-B534-49B4-B868-A4B19B41650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4396203-4373-424C-9CF5-5A95338C2EFA}"/>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91F80B6-44A5-4C9E-909E-C4B756E4F23B}"/>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7B59775-1F85-43F1-9CF4-29DA119A99D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79F8CF4-5B24-4E59-8063-6D27C4E7D0AE}"/>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90F515D-CA68-4DCD-8735-F22B9DF5311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999E01F-6C53-474B-A34C-DA8DF67486C1}"/>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51F8C15-B53D-4512-BE10-F961FE0A640B}"/>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AB47527-1784-4325-8179-3000ADAFE807}"/>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67763EC-D01D-4C4C-B094-628D1ABB41E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C57A16E-59E3-4670-91AB-DD6C0A334C6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4474A8A-A255-4101-A18D-02360075A41E}"/>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03C484E-E0C7-418B-A44D-B045A69C80D3}"/>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E434E7C-796B-4130-8FB2-5D94A80CCCD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5140F83-81E1-4493-B12E-FCBD5593AA0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F165D5AB-4821-4829-9C68-0D09F6520174}"/>
            </a:ext>
          </a:extLst>
        </xdr:cNvPr>
        <xdr:cNvCxnSpPr/>
      </xdr:nvCxnSpPr>
      <xdr:spPr>
        <a:xfrm flipV="1">
          <a:off x="14793595" y="4489903"/>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44768A22-60A5-4511-8F2D-F2AC95B5972B}"/>
            </a:ext>
          </a:extLst>
        </xdr:cNvPr>
        <xdr:cNvSpPr txBox="1"/>
      </xdr:nvSpPr>
      <xdr:spPr>
        <a:xfrm>
          <a:off x="14846300" y="598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0E542ED7-2821-4275-A7DB-6143B3B0719F}"/>
            </a:ext>
          </a:extLst>
        </xdr:cNvPr>
        <xdr:cNvCxnSpPr/>
      </xdr:nvCxnSpPr>
      <xdr:spPr>
        <a:xfrm>
          <a:off x="14706600" y="59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67ED9B3-2679-4A5B-9189-9F339621AF88}"/>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5E00AC8A-0B8C-485A-AD9C-511AF1D7AA36}"/>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44A9ECBE-D5AA-40A0-9DBF-536758CB42A8}"/>
            </a:ext>
          </a:extLst>
        </xdr:cNvPr>
        <xdr:cNvSpPr txBox="1"/>
      </xdr:nvSpPr>
      <xdr:spPr>
        <a:xfrm>
          <a:off x="14846300" y="4964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618633EA-6C67-4692-B896-A2DCA1B01417}"/>
            </a:ext>
          </a:extLst>
        </xdr:cNvPr>
        <xdr:cNvSpPr/>
      </xdr:nvSpPr>
      <xdr:spPr>
        <a:xfrm>
          <a:off x="14744700" y="511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id="{885EB063-DBE7-4375-A85F-F8227707EF84}"/>
            </a:ext>
          </a:extLst>
        </xdr:cNvPr>
        <xdr:cNvSpPr/>
      </xdr:nvSpPr>
      <xdr:spPr>
        <a:xfrm>
          <a:off x="14033500" y="51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id="{6F8C7F06-48A8-4303-A314-AB796BE3E6FE}"/>
            </a:ext>
          </a:extLst>
        </xdr:cNvPr>
        <xdr:cNvSpPr/>
      </xdr:nvSpPr>
      <xdr:spPr>
        <a:xfrm>
          <a:off x="13271500" y="515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id="{B93ADB13-8A3F-49B7-B89D-B9EDF012E201}"/>
            </a:ext>
          </a:extLst>
        </xdr:cNvPr>
        <xdr:cNvSpPr/>
      </xdr:nvSpPr>
      <xdr:spPr>
        <a:xfrm>
          <a:off x="12509500" y="51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id="{67EFC407-2305-4A04-AF64-7CCC85870D52}"/>
            </a:ext>
          </a:extLst>
        </xdr:cNvPr>
        <xdr:cNvSpPr/>
      </xdr:nvSpPr>
      <xdr:spPr>
        <a:xfrm>
          <a:off x="11747500" y="514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3026F88-47A2-4EB2-92E9-8890E51A6DE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52D1729-2D02-4385-A5FA-03C2DB134E9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F63BA26-2B2D-469B-9452-179AEEE3CC8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7536488-BCC7-49E7-B55A-ABC6C79A9A0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F7C6203-C8B3-4D9C-85C2-1AA715DFB2B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135917</xdr:rowOff>
    </xdr:from>
    <xdr:to>
      <xdr:col>76</xdr:col>
      <xdr:colOff>73025</xdr:colOff>
      <xdr:row>31</xdr:row>
      <xdr:rowOff>66067</xdr:rowOff>
    </xdr:to>
    <xdr:sp macro="" textlink="">
      <xdr:nvSpPr>
        <xdr:cNvPr id="145" name="楕円 144">
          <a:extLst>
            <a:ext uri="{FF2B5EF4-FFF2-40B4-BE49-F238E27FC236}">
              <a16:creationId xmlns:a16="http://schemas.microsoft.com/office/drawing/2014/main" id="{4EA199EE-906D-414A-80B0-190BBA6AE827}"/>
            </a:ext>
          </a:extLst>
        </xdr:cNvPr>
        <xdr:cNvSpPr/>
      </xdr:nvSpPr>
      <xdr:spPr>
        <a:xfrm>
          <a:off x="14744700" y="52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114344</xdr:rowOff>
    </xdr:from>
    <xdr:ext cx="469744" cy="259045"/>
    <xdr:sp macro="" textlink="">
      <xdr:nvSpPr>
        <xdr:cNvPr id="146" name="債務償還比率該当値テキスト">
          <a:extLst>
            <a:ext uri="{FF2B5EF4-FFF2-40B4-BE49-F238E27FC236}">
              <a16:creationId xmlns:a16="http://schemas.microsoft.com/office/drawing/2014/main" id="{B08A515D-61CB-44E4-B9A3-83FC39B47851}"/>
            </a:ext>
          </a:extLst>
        </xdr:cNvPr>
        <xdr:cNvSpPr txBox="1"/>
      </xdr:nvSpPr>
      <xdr:spPr>
        <a:xfrm>
          <a:off x="14846300" y="525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21218</xdr:rowOff>
    </xdr:from>
    <xdr:to>
      <xdr:col>72</xdr:col>
      <xdr:colOff>123825</xdr:colOff>
      <xdr:row>31</xdr:row>
      <xdr:rowOff>122818</xdr:rowOff>
    </xdr:to>
    <xdr:sp macro="" textlink="">
      <xdr:nvSpPr>
        <xdr:cNvPr id="147" name="楕円 146">
          <a:extLst>
            <a:ext uri="{FF2B5EF4-FFF2-40B4-BE49-F238E27FC236}">
              <a16:creationId xmlns:a16="http://schemas.microsoft.com/office/drawing/2014/main" id="{8BB596E8-1D04-4327-8D32-308E647CBAE1}"/>
            </a:ext>
          </a:extLst>
        </xdr:cNvPr>
        <xdr:cNvSpPr/>
      </xdr:nvSpPr>
      <xdr:spPr>
        <a:xfrm>
          <a:off x="14033500" y="53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15267</xdr:rowOff>
    </xdr:from>
    <xdr:to>
      <xdr:col>76</xdr:col>
      <xdr:colOff>22225</xdr:colOff>
      <xdr:row>31</xdr:row>
      <xdr:rowOff>72018</xdr:rowOff>
    </xdr:to>
    <xdr:cxnSp macro="">
      <xdr:nvCxnSpPr>
        <xdr:cNvPr id="148" name="直線コネクタ 147">
          <a:extLst>
            <a:ext uri="{FF2B5EF4-FFF2-40B4-BE49-F238E27FC236}">
              <a16:creationId xmlns:a16="http://schemas.microsoft.com/office/drawing/2014/main" id="{D41A5803-547D-4A1C-915C-54945DDFEDF2}"/>
            </a:ext>
          </a:extLst>
        </xdr:cNvPr>
        <xdr:cNvCxnSpPr/>
      </xdr:nvCxnSpPr>
      <xdr:spPr>
        <a:xfrm flipV="1">
          <a:off x="14084300" y="5330217"/>
          <a:ext cx="7112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99713</xdr:rowOff>
    </xdr:from>
    <xdr:to>
      <xdr:col>68</xdr:col>
      <xdr:colOff>123825</xdr:colOff>
      <xdr:row>32</xdr:row>
      <xdr:rowOff>29863</xdr:rowOff>
    </xdr:to>
    <xdr:sp macro="" textlink="">
      <xdr:nvSpPr>
        <xdr:cNvPr id="149" name="楕円 148">
          <a:extLst>
            <a:ext uri="{FF2B5EF4-FFF2-40B4-BE49-F238E27FC236}">
              <a16:creationId xmlns:a16="http://schemas.microsoft.com/office/drawing/2014/main" id="{B05CC744-77E1-43D5-A1E5-04619B83D16D}"/>
            </a:ext>
          </a:extLst>
        </xdr:cNvPr>
        <xdr:cNvSpPr/>
      </xdr:nvSpPr>
      <xdr:spPr>
        <a:xfrm>
          <a:off x="13271500" y="5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72018</xdr:rowOff>
    </xdr:from>
    <xdr:to>
      <xdr:col>72</xdr:col>
      <xdr:colOff>73025</xdr:colOff>
      <xdr:row>31</xdr:row>
      <xdr:rowOff>150513</xdr:rowOff>
    </xdr:to>
    <xdr:cxnSp macro="">
      <xdr:nvCxnSpPr>
        <xdr:cNvPr id="150" name="直線コネクタ 149">
          <a:extLst>
            <a:ext uri="{FF2B5EF4-FFF2-40B4-BE49-F238E27FC236}">
              <a16:creationId xmlns:a16="http://schemas.microsoft.com/office/drawing/2014/main" id="{BE074313-5606-4C4D-9BFD-F802FC7B8415}"/>
            </a:ext>
          </a:extLst>
        </xdr:cNvPr>
        <xdr:cNvCxnSpPr/>
      </xdr:nvCxnSpPr>
      <xdr:spPr>
        <a:xfrm flipV="1">
          <a:off x="13322300" y="5386968"/>
          <a:ext cx="762000" cy="7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79048</xdr:rowOff>
    </xdr:from>
    <xdr:to>
      <xdr:col>64</xdr:col>
      <xdr:colOff>123825</xdr:colOff>
      <xdr:row>32</xdr:row>
      <xdr:rowOff>9198</xdr:rowOff>
    </xdr:to>
    <xdr:sp macro="" textlink="">
      <xdr:nvSpPr>
        <xdr:cNvPr id="151" name="楕円 150">
          <a:extLst>
            <a:ext uri="{FF2B5EF4-FFF2-40B4-BE49-F238E27FC236}">
              <a16:creationId xmlns:a16="http://schemas.microsoft.com/office/drawing/2014/main" id="{62F63001-8AC1-46FC-B869-9A6DD085B04C}"/>
            </a:ext>
          </a:extLst>
        </xdr:cNvPr>
        <xdr:cNvSpPr/>
      </xdr:nvSpPr>
      <xdr:spPr>
        <a:xfrm>
          <a:off x="12509500" y="53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129848</xdr:rowOff>
    </xdr:from>
    <xdr:to>
      <xdr:col>68</xdr:col>
      <xdr:colOff>73025</xdr:colOff>
      <xdr:row>31</xdr:row>
      <xdr:rowOff>150513</xdr:rowOff>
    </xdr:to>
    <xdr:cxnSp macro="">
      <xdr:nvCxnSpPr>
        <xdr:cNvPr id="152" name="直線コネクタ 151">
          <a:extLst>
            <a:ext uri="{FF2B5EF4-FFF2-40B4-BE49-F238E27FC236}">
              <a16:creationId xmlns:a16="http://schemas.microsoft.com/office/drawing/2014/main" id="{3E2F5DF1-248D-4417-A5EB-1CFB2F569FD3}"/>
            </a:ext>
          </a:extLst>
        </xdr:cNvPr>
        <xdr:cNvCxnSpPr/>
      </xdr:nvCxnSpPr>
      <xdr:spPr>
        <a:xfrm>
          <a:off x="12560300" y="5444798"/>
          <a:ext cx="762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55916</xdr:rowOff>
    </xdr:from>
    <xdr:to>
      <xdr:col>60</xdr:col>
      <xdr:colOff>123825</xdr:colOff>
      <xdr:row>31</xdr:row>
      <xdr:rowOff>157516</xdr:rowOff>
    </xdr:to>
    <xdr:sp macro="" textlink="">
      <xdr:nvSpPr>
        <xdr:cNvPr id="153" name="楕円 152">
          <a:extLst>
            <a:ext uri="{FF2B5EF4-FFF2-40B4-BE49-F238E27FC236}">
              <a16:creationId xmlns:a16="http://schemas.microsoft.com/office/drawing/2014/main" id="{EA18598C-B031-4006-A043-3165C89CC87B}"/>
            </a:ext>
          </a:extLst>
        </xdr:cNvPr>
        <xdr:cNvSpPr/>
      </xdr:nvSpPr>
      <xdr:spPr>
        <a:xfrm>
          <a:off x="11747500" y="53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106716</xdr:rowOff>
    </xdr:from>
    <xdr:to>
      <xdr:col>64</xdr:col>
      <xdr:colOff>73025</xdr:colOff>
      <xdr:row>31</xdr:row>
      <xdr:rowOff>129848</xdr:rowOff>
    </xdr:to>
    <xdr:cxnSp macro="">
      <xdr:nvCxnSpPr>
        <xdr:cNvPr id="154" name="直線コネクタ 153">
          <a:extLst>
            <a:ext uri="{FF2B5EF4-FFF2-40B4-BE49-F238E27FC236}">
              <a16:creationId xmlns:a16="http://schemas.microsoft.com/office/drawing/2014/main" id="{09771057-0739-4CA6-B5A9-7A05AE6F6CEB}"/>
            </a:ext>
          </a:extLst>
        </xdr:cNvPr>
        <xdr:cNvCxnSpPr/>
      </xdr:nvCxnSpPr>
      <xdr:spPr>
        <a:xfrm>
          <a:off x="11798300" y="5421666"/>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id="{AECEABDB-BCB5-477E-9E1A-188B9433D1FF}"/>
            </a:ext>
          </a:extLst>
        </xdr:cNvPr>
        <xdr:cNvSpPr txBox="1"/>
      </xdr:nvSpPr>
      <xdr:spPr>
        <a:xfrm>
          <a:off x="13836727" y="49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id="{B784216E-984E-43F5-8041-786019DB6DB1}"/>
            </a:ext>
          </a:extLst>
        </xdr:cNvPr>
        <xdr:cNvSpPr txBox="1"/>
      </xdr:nvSpPr>
      <xdr:spPr>
        <a:xfrm>
          <a:off x="13087427" y="492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id="{8A159FD8-0932-40F0-8F8C-177E36171A2F}"/>
            </a:ext>
          </a:extLst>
        </xdr:cNvPr>
        <xdr:cNvSpPr txBox="1"/>
      </xdr:nvSpPr>
      <xdr:spPr>
        <a:xfrm>
          <a:off x="12325427" y="49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id="{2978ADB7-ADEF-40F9-A499-F141533EB612}"/>
            </a:ext>
          </a:extLst>
        </xdr:cNvPr>
        <xdr:cNvSpPr txBox="1"/>
      </xdr:nvSpPr>
      <xdr:spPr>
        <a:xfrm>
          <a:off x="11563427" y="492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113945</xdr:rowOff>
    </xdr:from>
    <xdr:ext cx="469744" cy="259045"/>
    <xdr:sp macro="" textlink="">
      <xdr:nvSpPr>
        <xdr:cNvPr id="159" name="n_1mainValue債務償還比率">
          <a:extLst>
            <a:ext uri="{FF2B5EF4-FFF2-40B4-BE49-F238E27FC236}">
              <a16:creationId xmlns:a16="http://schemas.microsoft.com/office/drawing/2014/main" id="{39DA4AEE-8C37-4B7D-9762-BF2AEE597A9B}"/>
            </a:ext>
          </a:extLst>
        </xdr:cNvPr>
        <xdr:cNvSpPr txBox="1"/>
      </xdr:nvSpPr>
      <xdr:spPr>
        <a:xfrm>
          <a:off x="13836727" y="542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20990</xdr:rowOff>
    </xdr:from>
    <xdr:ext cx="469744" cy="259045"/>
    <xdr:sp macro="" textlink="">
      <xdr:nvSpPr>
        <xdr:cNvPr id="160" name="n_2mainValue債務償還比率">
          <a:extLst>
            <a:ext uri="{FF2B5EF4-FFF2-40B4-BE49-F238E27FC236}">
              <a16:creationId xmlns:a16="http://schemas.microsoft.com/office/drawing/2014/main" id="{FD1A055E-7E34-4D45-B970-F884DF6989F4}"/>
            </a:ext>
          </a:extLst>
        </xdr:cNvPr>
        <xdr:cNvSpPr txBox="1"/>
      </xdr:nvSpPr>
      <xdr:spPr>
        <a:xfrm>
          <a:off x="13087427" y="550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325</xdr:rowOff>
    </xdr:from>
    <xdr:ext cx="469744" cy="259045"/>
    <xdr:sp macro="" textlink="">
      <xdr:nvSpPr>
        <xdr:cNvPr id="161" name="n_3mainValue債務償還比率">
          <a:extLst>
            <a:ext uri="{FF2B5EF4-FFF2-40B4-BE49-F238E27FC236}">
              <a16:creationId xmlns:a16="http://schemas.microsoft.com/office/drawing/2014/main" id="{19E7CB45-48F8-4F1A-AC76-4E53439BEDC5}"/>
            </a:ext>
          </a:extLst>
        </xdr:cNvPr>
        <xdr:cNvSpPr txBox="1"/>
      </xdr:nvSpPr>
      <xdr:spPr>
        <a:xfrm>
          <a:off x="12325427" y="54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148643</xdr:rowOff>
    </xdr:from>
    <xdr:ext cx="469744" cy="259045"/>
    <xdr:sp macro="" textlink="">
      <xdr:nvSpPr>
        <xdr:cNvPr id="162" name="n_4mainValue債務償還比率">
          <a:extLst>
            <a:ext uri="{FF2B5EF4-FFF2-40B4-BE49-F238E27FC236}">
              <a16:creationId xmlns:a16="http://schemas.microsoft.com/office/drawing/2014/main" id="{8D389586-FF56-4FA6-B08F-DAE2B7339982}"/>
            </a:ext>
          </a:extLst>
        </xdr:cNvPr>
        <xdr:cNvSpPr txBox="1"/>
      </xdr:nvSpPr>
      <xdr:spPr>
        <a:xfrm>
          <a:off x="11563427" y="54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4EF165B-5852-4CED-B663-2CFC29737E1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8F272C7-E7A9-4813-853C-499D1D17D26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AE53BC3-9640-4C74-B81D-B1033B08706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C9C3316-28E9-4DC8-A1BF-9D87B4DE0D6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D5CE71D-2395-4A4E-ACCE-02A77BB62D2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60274E7-8DC7-457B-8D8B-4C812D9B79D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9EF29D-90F8-4B5C-942C-CA63EF3C3E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56026A-4C13-44B7-8C04-E4C673B32D2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6DE5A5-AC9C-4705-8586-6A145D057E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99143FA-3AB3-4C98-A661-5FF482A2F3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3E2FAC-FABC-4482-9079-13C567BC49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163D9C-C3FC-4E4A-A734-1C11FAC02B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D6F9AA-05BD-4185-85E1-98B4D3A84F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9DD9A8-8B02-4C46-9C8A-902C817F86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5188F3-BE64-40C6-AA7B-868967AA07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18B8DB-1CA4-42AB-95D8-6BBFBAB715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B69AB7-890C-4431-9B08-BF98767C5F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2EF25F-5410-4E80-913A-3CD1AA1D65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EBB0A9-9D11-4E70-97C6-3060DFBADE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DD0167-0959-4DC4-8C5C-5F93149875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8597F8-2B14-44AF-B706-C18E06C862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D166C7B-B4BE-4383-987F-BADD04EF19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D66E28-4979-4B91-94FC-69254FBD93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507105-DA0C-4D0A-A711-7E0EEF8816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1672A10-2DA6-4601-976D-BA1679B6C0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CFAD97-01B3-43BD-911F-44182599E1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226BB3-510C-40B5-B430-6AA73AAE74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FBBC47-D5AD-40FD-95C7-C4E4016CC59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CDC0A9-251B-4AAE-9B4E-F5F7C63B6D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591273-9129-41EB-99E7-5DF658C401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B9985C-36A7-4FFE-9B71-5A0A64E44F1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F93C0E-58D7-46F9-BE97-0FDE0B8FCF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3E8DBE8-86C5-4BE9-8D11-79D9040E876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94E424-672B-466B-9112-6F53FC56BE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377667-5AFB-44CD-B562-5E75E2028B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842468-A257-4DDC-91C6-5A0FD40D382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999486-71C9-4447-B024-369DD8F2CD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FFE40D-AB0B-4E80-87C5-59EDDB4850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C2BEE6-3F7A-4AE0-8879-EA08C95CAA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84E4E0-E62A-4F59-839D-B95C3D48AE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5C25AF2-66E1-4C96-BACB-328F7AD619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B09394-C2DA-4070-8295-2525021FF9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C9D3EAD-B315-4078-8BC3-6CDA2A2E76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EA5B36-ED90-43DC-89A8-5C8E533B30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04542F-7035-4078-ADD3-2EDB3930EA6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834048-1B5E-4E5B-9FF5-4519650BE3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84C99E-C9EF-4C71-BFA3-89A6D60AC7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EF3CD0E-EAB3-4AE6-9608-53562F894F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1EE5473-F08F-498D-ABF8-603ED0E1A35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BFBD6D6-DE04-497E-AC7E-7568B2615F7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A41F1F1-F98E-45CB-B95A-3D0601AFF38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E1EB93-DE38-46F6-9FC5-CFD7E67837F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AABB967-78BC-4C01-89FA-986229ECC8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7F66FF2-4761-415D-9A96-DF7A63F85FF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B15E2D-5252-4DE4-97AE-5385B426A68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EF9BE34-BC8E-41D0-B71E-B1FE73EEAC1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DFCD86D-8CC6-451A-8222-E4EDDB97417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C585984-3E17-40BC-A8CF-B738E2B481E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52F81DE-DCBF-47D0-8945-A6DCCE6B77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BE58BA-A9A1-452C-9ABF-BDB3DC635CC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8B1F595-9DA9-4435-BCF3-2722304CE1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C985642C-2C24-49CD-97D2-1330AAB8F1CA}"/>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8D5164A1-3D65-4360-ACF7-FE25831D991D}"/>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6EDABB2A-7736-4D8D-9C06-8BAF71799CF1}"/>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70FB0B69-D896-4D7F-90A1-B45293F927F4}"/>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BF145451-A28B-4A37-B3DD-98EFDC249CDC}"/>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BE32FEA8-3130-4C07-8A58-6B9A525DB79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547D821-90EA-4536-A948-A970F20D317D}"/>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D4ED13CC-A6E3-49D9-B923-E88EAC6B1457}"/>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668D5CE0-A8A8-4B83-BF49-819E42E27EB5}"/>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D050089A-1A47-47CB-9E82-7820ECC89C58}"/>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B3870057-7BAA-4EE3-BC97-171330D8E9F6}"/>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67DA49-FC11-4C64-9E31-0F064835C9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46D2F30-4B3B-4142-B9E3-A044CF8ED9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9D24D98-CAFC-416A-A0D5-749C41DD1A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5BE30A5-CB56-4FCA-A0F3-C3D2C8CEFA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0AFEB8-8D01-489A-BF17-7FAAD88A287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149225</xdr:rowOff>
    </xdr:from>
    <xdr:to>
      <xdr:col>24</xdr:col>
      <xdr:colOff>114300</xdr:colOff>
      <xdr:row>42</xdr:row>
      <xdr:rowOff>79375</xdr:rowOff>
    </xdr:to>
    <xdr:sp macro="" textlink="">
      <xdr:nvSpPr>
        <xdr:cNvPr id="73" name="楕円 72">
          <a:extLst>
            <a:ext uri="{FF2B5EF4-FFF2-40B4-BE49-F238E27FC236}">
              <a16:creationId xmlns:a16="http://schemas.microsoft.com/office/drawing/2014/main" id="{91916531-F491-4FE8-9DE6-EC1CD6A329E6}"/>
            </a:ext>
          </a:extLst>
        </xdr:cNvPr>
        <xdr:cNvSpPr/>
      </xdr:nvSpPr>
      <xdr:spPr>
        <a:xfrm>
          <a:off x="4584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64152</xdr:rowOff>
    </xdr:from>
    <xdr:ext cx="405111" cy="259045"/>
    <xdr:sp macro="" textlink="">
      <xdr:nvSpPr>
        <xdr:cNvPr id="74" name="【道路】&#10;有形固定資産減価償却率該当値テキスト">
          <a:extLst>
            <a:ext uri="{FF2B5EF4-FFF2-40B4-BE49-F238E27FC236}">
              <a16:creationId xmlns:a16="http://schemas.microsoft.com/office/drawing/2014/main" id="{CFA29CEB-9AAE-4F45-95A3-4A11B9548A5A}"/>
            </a:ext>
          </a:extLst>
        </xdr:cNvPr>
        <xdr:cNvSpPr txBox="1"/>
      </xdr:nvSpPr>
      <xdr:spPr>
        <a:xfrm>
          <a:off x="4673600" y="709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151130</xdr:rowOff>
    </xdr:from>
    <xdr:to>
      <xdr:col>20</xdr:col>
      <xdr:colOff>38100</xdr:colOff>
      <xdr:row>42</xdr:row>
      <xdr:rowOff>81280</xdr:rowOff>
    </xdr:to>
    <xdr:sp macro="" textlink="">
      <xdr:nvSpPr>
        <xdr:cNvPr id="75" name="楕円 74">
          <a:extLst>
            <a:ext uri="{FF2B5EF4-FFF2-40B4-BE49-F238E27FC236}">
              <a16:creationId xmlns:a16="http://schemas.microsoft.com/office/drawing/2014/main" id="{9F3CCB6B-65B4-4C74-9D8E-C1DA4C84FE11}"/>
            </a:ext>
          </a:extLst>
        </xdr:cNvPr>
        <xdr:cNvSpPr/>
      </xdr:nvSpPr>
      <xdr:spPr>
        <a:xfrm>
          <a:off x="3746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28575</xdr:rowOff>
    </xdr:from>
    <xdr:to>
      <xdr:col>24</xdr:col>
      <xdr:colOff>63500</xdr:colOff>
      <xdr:row>42</xdr:row>
      <xdr:rowOff>30480</xdr:rowOff>
    </xdr:to>
    <xdr:cxnSp macro="">
      <xdr:nvCxnSpPr>
        <xdr:cNvPr id="76" name="直線コネクタ 75">
          <a:extLst>
            <a:ext uri="{FF2B5EF4-FFF2-40B4-BE49-F238E27FC236}">
              <a16:creationId xmlns:a16="http://schemas.microsoft.com/office/drawing/2014/main" id="{6BED50CE-6E47-4325-8E09-12C6C6832296}"/>
            </a:ext>
          </a:extLst>
        </xdr:cNvPr>
        <xdr:cNvCxnSpPr/>
      </xdr:nvCxnSpPr>
      <xdr:spPr>
        <a:xfrm flipV="1">
          <a:off x="3797300" y="72294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71120</xdr:rowOff>
    </xdr:from>
    <xdr:to>
      <xdr:col>15</xdr:col>
      <xdr:colOff>101600</xdr:colOff>
      <xdr:row>42</xdr:row>
      <xdr:rowOff>1270</xdr:rowOff>
    </xdr:to>
    <xdr:sp macro="" textlink="">
      <xdr:nvSpPr>
        <xdr:cNvPr id="77" name="楕円 76">
          <a:extLst>
            <a:ext uri="{FF2B5EF4-FFF2-40B4-BE49-F238E27FC236}">
              <a16:creationId xmlns:a16="http://schemas.microsoft.com/office/drawing/2014/main" id="{18B218C9-2357-4A68-98AF-F1F6F1F1ECCA}"/>
            </a:ext>
          </a:extLst>
        </xdr:cNvPr>
        <xdr:cNvSpPr/>
      </xdr:nvSpPr>
      <xdr:spPr>
        <a:xfrm>
          <a:off x="2857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121920</xdr:rowOff>
    </xdr:from>
    <xdr:to>
      <xdr:col>19</xdr:col>
      <xdr:colOff>177800</xdr:colOff>
      <xdr:row>42</xdr:row>
      <xdr:rowOff>30480</xdr:rowOff>
    </xdr:to>
    <xdr:cxnSp macro="">
      <xdr:nvCxnSpPr>
        <xdr:cNvPr id="78" name="直線コネクタ 77">
          <a:extLst>
            <a:ext uri="{FF2B5EF4-FFF2-40B4-BE49-F238E27FC236}">
              <a16:creationId xmlns:a16="http://schemas.microsoft.com/office/drawing/2014/main" id="{5A6983F5-6840-485E-87D2-BACF3137436E}"/>
            </a:ext>
          </a:extLst>
        </xdr:cNvPr>
        <xdr:cNvCxnSpPr/>
      </xdr:nvCxnSpPr>
      <xdr:spPr>
        <a:xfrm>
          <a:off x="2908300" y="71513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34925</xdr:rowOff>
    </xdr:from>
    <xdr:to>
      <xdr:col>10</xdr:col>
      <xdr:colOff>165100</xdr:colOff>
      <xdr:row>41</xdr:row>
      <xdr:rowOff>136525</xdr:rowOff>
    </xdr:to>
    <xdr:sp macro="" textlink="">
      <xdr:nvSpPr>
        <xdr:cNvPr id="79" name="楕円 78">
          <a:extLst>
            <a:ext uri="{FF2B5EF4-FFF2-40B4-BE49-F238E27FC236}">
              <a16:creationId xmlns:a16="http://schemas.microsoft.com/office/drawing/2014/main" id="{62ECC7A5-3453-4A11-8B66-A7FCF0AC5E29}"/>
            </a:ext>
          </a:extLst>
        </xdr:cNvPr>
        <xdr:cNvSpPr/>
      </xdr:nvSpPr>
      <xdr:spPr>
        <a:xfrm>
          <a:off x="1968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85725</xdr:rowOff>
    </xdr:from>
    <xdr:to>
      <xdr:col>15</xdr:col>
      <xdr:colOff>50800</xdr:colOff>
      <xdr:row>41</xdr:row>
      <xdr:rowOff>121920</xdr:rowOff>
    </xdr:to>
    <xdr:cxnSp macro="">
      <xdr:nvCxnSpPr>
        <xdr:cNvPr id="80" name="直線コネクタ 79">
          <a:extLst>
            <a:ext uri="{FF2B5EF4-FFF2-40B4-BE49-F238E27FC236}">
              <a16:creationId xmlns:a16="http://schemas.microsoft.com/office/drawing/2014/main" id="{5E31BD47-6E89-4C27-887F-1E04C17B8B5F}"/>
            </a:ext>
          </a:extLst>
        </xdr:cNvPr>
        <xdr:cNvCxnSpPr/>
      </xdr:nvCxnSpPr>
      <xdr:spPr>
        <a:xfrm>
          <a:off x="2019300" y="7115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635</xdr:rowOff>
    </xdr:from>
    <xdr:to>
      <xdr:col>6</xdr:col>
      <xdr:colOff>38100</xdr:colOff>
      <xdr:row>41</xdr:row>
      <xdr:rowOff>102235</xdr:rowOff>
    </xdr:to>
    <xdr:sp macro="" textlink="">
      <xdr:nvSpPr>
        <xdr:cNvPr id="81" name="楕円 80">
          <a:extLst>
            <a:ext uri="{FF2B5EF4-FFF2-40B4-BE49-F238E27FC236}">
              <a16:creationId xmlns:a16="http://schemas.microsoft.com/office/drawing/2014/main" id="{3B78F82B-33C8-47EB-BA9D-A36F46383D44}"/>
            </a:ext>
          </a:extLst>
        </xdr:cNvPr>
        <xdr:cNvSpPr/>
      </xdr:nvSpPr>
      <xdr:spPr>
        <a:xfrm>
          <a:off x="1079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51435</xdr:rowOff>
    </xdr:from>
    <xdr:to>
      <xdr:col>10</xdr:col>
      <xdr:colOff>114300</xdr:colOff>
      <xdr:row>41</xdr:row>
      <xdr:rowOff>85725</xdr:rowOff>
    </xdr:to>
    <xdr:cxnSp macro="">
      <xdr:nvCxnSpPr>
        <xdr:cNvPr id="82" name="直線コネクタ 81">
          <a:extLst>
            <a:ext uri="{FF2B5EF4-FFF2-40B4-BE49-F238E27FC236}">
              <a16:creationId xmlns:a16="http://schemas.microsoft.com/office/drawing/2014/main" id="{80E52B95-F941-44F2-87DA-3F3EBAAB43AF}"/>
            </a:ext>
          </a:extLst>
        </xdr:cNvPr>
        <xdr:cNvCxnSpPr/>
      </xdr:nvCxnSpPr>
      <xdr:spPr>
        <a:xfrm>
          <a:off x="1130300" y="7080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DDAA395B-F091-4095-A455-22175224C4C1}"/>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44C83F68-6052-4124-8E1F-0ED16B74109F}"/>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CBF76910-82AA-4D7C-8C16-F325B1626D18}"/>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DFAEB675-979F-4FEA-9BC2-97EABC9DE63D}"/>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72407</xdr:rowOff>
    </xdr:from>
    <xdr:ext cx="405111" cy="259045"/>
    <xdr:sp macro="" textlink="">
      <xdr:nvSpPr>
        <xdr:cNvPr id="87" name="n_1mainValue【道路】&#10;有形固定資産減価償却率">
          <a:extLst>
            <a:ext uri="{FF2B5EF4-FFF2-40B4-BE49-F238E27FC236}">
              <a16:creationId xmlns:a16="http://schemas.microsoft.com/office/drawing/2014/main" id="{CFDAAB75-76A2-45DB-9EA4-368DBBA2EA6D}"/>
            </a:ext>
          </a:extLst>
        </xdr:cNvPr>
        <xdr:cNvSpPr txBox="1"/>
      </xdr:nvSpPr>
      <xdr:spPr>
        <a:xfrm>
          <a:off x="35820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163847</xdr:rowOff>
    </xdr:from>
    <xdr:ext cx="405111" cy="259045"/>
    <xdr:sp macro="" textlink="">
      <xdr:nvSpPr>
        <xdr:cNvPr id="88" name="n_2mainValue【道路】&#10;有形固定資産減価償却率">
          <a:extLst>
            <a:ext uri="{FF2B5EF4-FFF2-40B4-BE49-F238E27FC236}">
              <a16:creationId xmlns:a16="http://schemas.microsoft.com/office/drawing/2014/main" id="{F55CAE55-A37D-41F2-8211-5BAE339A214B}"/>
            </a:ext>
          </a:extLst>
        </xdr:cNvPr>
        <xdr:cNvSpPr txBox="1"/>
      </xdr:nvSpPr>
      <xdr:spPr>
        <a:xfrm>
          <a:off x="2705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127652</xdr:rowOff>
    </xdr:from>
    <xdr:ext cx="405111" cy="259045"/>
    <xdr:sp macro="" textlink="">
      <xdr:nvSpPr>
        <xdr:cNvPr id="89" name="n_3mainValue【道路】&#10;有形固定資産減価償却率">
          <a:extLst>
            <a:ext uri="{FF2B5EF4-FFF2-40B4-BE49-F238E27FC236}">
              <a16:creationId xmlns:a16="http://schemas.microsoft.com/office/drawing/2014/main" id="{B751B304-60FD-48DC-9C67-3B8A0526AF6C}"/>
            </a:ext>
          </a:extLst>
        </xdr:cNvPr>
        <xdr:cNvSpPr txBox="1"/>
      </xdr:nvSpPr>
      <xdr:spPr>
        <a:xfrm>
          <a:off x="1816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93362</xdr:rowOff>
    </xdr:from>
    <xdr:ext cx="405111" cy="259045"/>
    <xdr:sp macro="" textlink="">
      <xdr:nvSpPr>
        <xdr:cNvPr id="90" name="n_4mainValue【道路】&#10;有形固定資産減価償却率">
          <a:extLst>
            <a:ext uri="{FF2B5EF4-FFF2-40B4-BE49-F238E27FC236}">
              <a16:creationId xmlns:a16="http://schemas.microsoft.com/office/drawing/2014/main" id="{8CA555D1-0F48-4342-87C6-C6DC140E0BD2}"/>
            </a:ext>
          </a:extLst>
        </xdr:cNvPr>
        <xdr:cNvSpPr txBox="1"/>
      </xdr:nvSpPr>
      <xdr:spPr>
        <a:xfrm>
          <a:off x="9277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32C58F9-0B86-4AF8-8986-0F26756837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26369D7-51D7-4C9A-9CC8-91EF7EA962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D52503F-8BD0-43EE-91CB-7887A3F5A9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98B3495-109A-43A3-917E-0D717D230F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CEE2732-3319-4F15-8F8E-F519F5EED3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23A3204-0A46-428B-8236-194A7220A6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0C6F1B2-D972-4860-BC6B-AC2A896825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13CF1FF-8331-46EF-B0B1-77B3B79A745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D3EBB76-337D-49D9-8D68-9216B8C985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7D05B74-4F6F-4F17-9D99-5A3825C1F0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EDC0A99-4A07-402F-8096-CA37D125AE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98EB03E-C82B-47FB-A8F6-728BC579BC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1011FE1-D50D-4AA2-AC15-6D8D43E3DF7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25EB84-C318-4089-BB97-F1A163CD927E}"/>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EE6D932-E1E3-4703-8843-AE4F337D19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7FF88772-4CD4-414F-A307-5166F7152B77}"/>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3CE9B94-34C6-46E5-AF09-0D05223A21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8FF9841F-DEE0-4B89-82C4-4332478798C3}"/>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487D3D9D-0ED9-406D-A3BD-8AFDFE1E07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DAB33D2E-F1DC-4EAB-B97F-4319096BC91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AA826A8-399A-4D30-97C3-66171721FE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351ED292-628D-45EF-AAA1-0A8114678AD5}"/>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4D3C97A-0C9F-4B9C-A84A-4DDFEA2D739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104E84EA-8BD8-4C3C-800B-B10FA6566724}"/>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7274BBA5-9250-4DF0-B76A-DA520ECF9A22}"/>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5E25F621-FCF7-4621-BE0D-82C0840436B8}"/>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FC1DB92C-B31D-4FAE-89DD-5CACC546CD12}"/>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35C13A89-10DB-4BEE-AD71-63E6226CDEB1}"/>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ED20C976-4DB8-4ABE-8E04-5E5643827B34}"/>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D44A8D4F-57F7-4325-8440-9495FA794E04}"/>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BA822694-46B8-4138-BB7F-0CF7F3963CFF}"/>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CC81367F-1263-4955-88B7-760E800FF076}"/>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F77ACE91-0DD2-485F-9EE5-CAB8BFE5276F}"/>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DEB6E247-442D-474F-848C-252CEB4C7BC8}"/>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65B763C-DE46-4E12-948F-4FD8813D07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DC87BD5-552C-44F7-B1E0-4C12662AB3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1AF121-B1D2-4050-8A4D-750493347A6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8F4B4B0-78DA-4EE4-A2A6-82DD9F3C52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412FB56-129B-4044-BE57-0E7265AB8A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146576</xdr:rowOff>
    </xdr:from>
    <xdr:to>
      <xdr:col>55</xdr:col>
      <xdr:colOff>50800</xdr:colOff>
      <xdr:row>42</xdr:row>
      <xdr:rowOff>76726</xdr:rowOff>
    </xdr:to>
    <xdr:sp macro="" textlink="">
      <xdr:nvSpPr>
        <xdr:cNvPr id="130" name="楕円 129">
          <a:extLst>
            <a:ext uri="{FF2B5EF4-FFF2-40B4-BE49-F238E27FC236}">
              <a16:creationId xmlns:a16="http://schemas.microsoft.com/office/drawing/2014/main" id="{441B890E-19A7-4766-92D3-547A9F00F951}"/>
            </a:ext>
          </a:extLst>
        </xdr:cNvPr>
        <xdr:cNvSpPr/>
      </xdr:nvSpPr>
      <xdr:spPr>
        <a:xfrm>
          <a:off x="10426700" y="71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id="{50417C0F-3D75-4CDF-90F1-85B1C174A543}"/>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146854</xdr:rowOff>
    </xdr:from>
    <xdr:to>
      <xdr:col>50</xdr:col>
      <xdr:colOff>165100</xdr:colOff>
      <xdr:row>42</xdr:row>
      <xdr:rowOff>77004</xdr:rowOff>
    </xdr:to>
    <xdr:sp macro="" textlink="">
      <xdr:nvSpPr>
        <xdr:cNvPr id="132" name="楕円 131">
          <a:extLst>
            <a:ext uri="{FF2B5EF4-FFF2-40B4-BE49-F238E27FC236}">
              <a16:creationId xmlns:a16="http://schemas.microsoft.com/office/drawing/2014/main" id="{C5BE9AD3-3A2F-4DF9-99A4-01A7EDEB608A}"/>
            </a:ext>
          </a:extLst>
        </xdr:cNvPr>
        <xdr:cNvSpPr/>
      </xdr:nvSpPr>
      <xdr:spPr>
        <a:xfrm>
          <a:off x="9588500" y="717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25926</xdr:rowOff>
    </xdr:from>
    <xdr:to>
      <xdr:col>55</xdr:col>
      <xdr:colOff>0</xdr:colOff>
      <xdr:row>42</xdr:row>
      <xdr:rowOff>26204</xdr:rowOff>
    </xdr:to>
    <xdr:cxnSp macro="">
      <xdr:nvCxnSpPr>
        <xdr:cNvPr id="133" name="直線コネクタ 132">
          <a:extLst>
            <a:ext uri="{FF2B5EF4-FFF2-40B4-BE49-F238E27FC236}">
              <a16:creationId xmlns:a16="http://schemas.microsoft.com/office/drawing/2014/main" id="{5A5DC370-B5BA-47B5-886F-2078927F1B73}"/>
            </a:ext>
          </a:extLst>
        </xdr:cNvPr>
        <xdr:cNvCxnSpPr/>
      </xdr:nvCxnSpPr>
      <xdr:spPr>
        <a:xfrm flipV="1">
          <a:off x="9639300" y="7226826"/>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147265</xdr:rowOff>
    </xdr:from>
    <xdr:to>
      <xdr:col>46</xdr:col>
      <xdr:colOff>38100</xdr:colOff>
      <xdr:row>42</xdr:row>
      <xdr:rowOff>77415</xdr:rowOff>
    </xdr:to>
    <xdr:sp macro="" textlink="">
      <xdr:nvSpPr>
        <xdr:cNvPr id="134" name="楕円 133">
          <a:extLst>
            <a:ext uri="{FF2B5EF4-FFF2-40B4-BE49-F238E27FC236}">
              <a16:creationId xmlns:a16="http://schemas.microsoft.com/office/drawing/2014/main" id="{9EAE90F4-5080-4927-B358-5D46A0A20670}"/>
            </a:ext>
          </a:extLst>
        </xdr:cNvPr>
        <xdr:cNvSpPr/>
      </xdr:nvSpPr>
      <xdr:spPr>
        <a:xfrm>
          <a:off x="8699500" y="71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26204</xdr:rowOff>
    </xdr:from>
    <xdr:to>
      <xdr:col>50</xdr:col>
      <xdr:colOff>114300</xdr:colOff>
      <xdr:row>42</xdr:row>
      <xdr:rowOff>26615</xdr:rowOff>
    </xdr:to>
    <xdr:cxnSp macro="">
      <xdr:nvCxnSpPr>
        <xdr:cNvPr id="135" name="直線コネクタ 134">
          <a:extLst>
            <a:ext uri="{FF2B5EF4-FFF2-40B4-BE49-F238E27FC236}">
              <a16:creationId xmlns:a16="http://schemas.microsoft.com/office/drawing/2014/main" id="{1B43372F-2DB5-4518-8D07-57A1B00A01E0}"/>
            </a:ext>
          </a:extLst>
        </xdr:cNvPr>
        <xdr:cNvCxnSpPr/>
      </xdr:nvCxnSpPr>
      <xdr:spPr>
        <a:xfrm flipV="1">
          <a:off x="8750300" y="722710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147668</xdr:rowOff>
    </xdr:from>
    <xdr:to>
      <xdr:col>41</xdr:col>
      <xdr:colOff>101600</xdr:colOff>
      <xdr:row>42</xdr:row>
      <xdr:rowOff>77818</xdr:rowOff>
    </xdr:to>
    <xdr:sp macro="" textlink="">
      <xdr:nvSpPr>
        <xdr:cNvPr id="136" name="楕円 135">
          <a:extLst>
            <a:ext uri="{FF2B5EF4-FFF2-40B4-BE49-F238E27FC236}">
              <a16:creationId xmlns:a16="http://schemas.microsoft.com/office/drawing/2014/main" id="{3628B652-0240-40A8-9335-057097C2D1E5}"/>
            </a:ext>
          </a:extLst>
        </xdr:cNvPr>
        <xdr:cNvSpPr/>
      </xdr:nvSpPr>
      <xdr:spPr>
        <a:xfrm>
          <a:off x="7810500" y="71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26615</xdr:rowOff>
    </xdr:from>
    <xdr:to>
      <xdr:col>45</xdr:col>
      <xdr:colOff>177800</xdr:colOff>
      <xdr:row>42</xdr:row>
      <xdr:rowOff>27018</xdr:rowOff>
    </xdr:to>
    <xdr:cxnSp macro="">
      <xdr:nvCxnSpPr>
        <xdr:cNvPr id="137" name="直線コネクタ 136">
          <a:extLst>
            <a:ext uri="{FF2B5EF4-FFF2-40B4-BE49-F238E27FC236}">
              <a16:creationId xmlns:a16="http://schemas.microsoft.com/office/drawing/2014/main" id="{E9FBCFCA-2424-465C-BF21-757D19B572B3}"/>
            </a:ext>
          </a:extLst>
        </xdr:cNvPr>
        <xdr:cNvCxnSpPr/>
      </xdr:nvCxnSpPr>
      <xdr:spPr>
        <a:xfrm flipV="1">
          <a:off x="7861300" y="7227515"/>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146208</xdr:rowOff>
    </xdr:from>
    <xdr:to>
      <xdr:col>36</xdr:col>
      <xdr:colOff>165100</xdr:colOff>
      <xdr:row>42</xdr:row>
      <xdr:rowOff>76358</xdr:rowOff>
    </xdr:to>
    <xdr:sp macro="" textlink="">
      <xdr:nvSpPr>
        <xdr:cNvPr id="138" name="楕円 137">
          <a:extLst>
            <a:ext uri="{FF2B5EF4-FFF2-40B4-BE49-F238E27FC236}">
              <a16:creationId xmlns:a16="http://schemas.microsoft.com/office/drawing/2014/main" id="{4575547C-BD08-453D-89BA-A45557EC2C2D}"/>
            </a:ext>
          </a:extLst>
        </xdr:cNvPr>
        <xdr:cNvSpPr/>
      </xdr:nvSpPr>
      <xdr:spPr>
        <a:xfrm>
          <a:off x="6921500" y="71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25558</xdr:rowOff>
    </xdr:from>
    <xdr:to>
      <xdr:col>41</xdr:col>
      <xdr:colOff>50800</xdr:colOff>
      <xdr:row>42</xdr:row>
      <xdr:rowOff>27018</xdr:rowOff>
    </xdr:to>
    <xdr:cxnSp macro="">
      <xdr:nvCxnSpPr>
        <xdr:cNvPr id="139" name="直線コネクタ 138">
          <a:extLst>
            <a:ext uri="{FF2B5EF4-FFF2-40B4-BE49-F238E27FC236}">
              <a16:creationId xmlns:a16="http://schemas.microsoft.com/office/drawing/2014/main" id="{5B6A65A1-84A6-44A6-A6D5-D0BB409A9E43}"/>
            </a:ext>
          </a:extLst>
        </xdr:cNvPr>
        <xdr:cNvCxnSpPr/>
      </xdr:nvCxnSpPr>
      <xdr:spPr>
        <a:xfrm>
          <a:off x="6972300" y="7226458"/>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492E287D-9D88-4FD4-86C6-97B54246AB89}"/>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D911F6F-50C0-42E1-8C7D-2ABB420BB51C}"/>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5F22F006-EA71-43D7-A193-ABA4C20E285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73982</xdr:rowOff>
    </xdr:from>
    <xdr:ext cx="534377" cy="259045"/>
    <xdr:sp macro="" textlink="">
      <xdr:nvSpPr>
        <xdr:cNvPr id="143" name="n_4aveValue【道路】&#10;一人当たり延長">
          <a:extLst>
            <a:ext uri="{FF2B5EF4-FFF2-40B4-BE49-F238E27FC236}">
              <a16:creationId xmlns:a16="http://schemas.microsoft.com/office/drawing/2014/main" id="{9DB3C448-02AA-4BD2-931F-9D51069373C8}"/>
            </a:ext>
          </a:extLst>
        </xdr:cNvPr>
        <xdr:cNvSpPr txBox="1"/>
      </xdr:nvSpPr>
      <xdr:spPr>
        <a:xfrm>
          <a:off x="6705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68131</xdr:rowOff>
    </xdr:from>
    <xdr:ext cx="534377" cy="259045"/>
    <xdr:sp macro="" textlink="">
      <xdr:nvSpPr>
        <xdr:cNvPr id="144" name="n_1mainValue【道路】&#10;一人当たり延長">
          <a:extLst>
            <a:ext uri="{FF2B5EF4-FFF2-40B4-BE49-F238E27FC236}">
              <a16:creationId xmlns:a16="http://schemas.microsoft.com/office/drawing/2014/main" id="{F3E1BB28-8AAC-48FE-A95A-2C15AEE180AB}"/>
            </a:ext>
          </a:extLst>
        </xdr:cNvPr>
        <xdr:cNvSpPr txBox="1"/>
      </xdr:nvSpPr>
      <xdr:spPr>
        <a:xfrm>
          <a:off x="9359411" y="72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68542</xdr:rowOff>
    </xdr:from>
    <xdr:ext cx="534377" cy="259045"/>
    <xdr:sp macro="" textlink="">
      <xdr:nvSpPr>
        <xdr:cNvPr id="145" name="n_2mainValue【道路】&#10;一人当たり延長">
          <a:extLst>
            <a:ext uri="{FF2B5EF4-FFF2-40B4-BE49-F238E27FC236}">
              <a16:creationId xmlns:a16="http://schemas.microsoft.com/office/drawing/2014/main" id="{7226F4E6-FB0D-48CA-AB1E-4300616E5CB5}"/>
            </a:ext>
          </a:extLst>
        </xdr:cNvPr>
        <xdr:cNvSpPr txBox="1"/>
      </xdr:nvSpPr>
      <xdr:spPr>
        <a:xfrm>
          <a:off x="8483111" y="72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68945</xdr:rowOff>
    </xdr:from>
    <xdr:ext cx="534377" cy="259045"/>
    <xdr:sp macro="" textlink="">
      <xdr:nvSpPr>
        <xdr:cNvPr id="146" name="n_3mainValue【道路】&#10;一人当たり延長">
          <a:extLst>
            <a:ext uri="{FF2B5EF4-FFF2-40B4-BE49-F238E27FC236}">
              <a16:creationId xmlns:a16="http://schemas.microsoft.com/office/drawing/2014/main" id="{C5683FD2-DE25-4BD0-8705-DEC55328A878}"/>
            </a:ext>
          </a:extLst>
        </xdr:cNvPr>
        <xdr:cNvSpPr txBox="1"/>
      </xdr:nvSpPr>
      <xdr:spPr>
        <a:xfrm>
          <a:off x="7594111" y="72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92885</xdr:rowOff>
    </xdr:from>
    <xdr:ext cx="534377" cy="259045"/>
    <xdr:sp macro="" textlink="">
      <xdr:nvSpPr>
        <xdr:cNvPr id="147" name="n_4mainValue【道路】&#10;一人当たり延長">
          <a:extLst>
            <a:ext uri="{FF2B5EF4-FFF2-40B4-BE49-F238E27FC236}">
              <a16:creationId xmlns:a16="http://schemas.microsoft.com/office/drawing/2014/main" id="{DB08BB61-661F-4F82-91BA-88935135A87F}"/>
            </a:ext>
          </a:extLst>
        </xdr:cNvPr>
        <xdr:cNvSpPr txBox="1"/>
      </xdr:nvSpPr>
      <xdr:spPr>
        <a:xfrm>
          <a:off x="6705111" y="69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77C105C-9FD4-4F66-A0BE-44071E9B03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8BC3069-DA2F-4FE0-9484-AB8C016F2F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7E70668-86C8-4B23-BEC9-F9BD347F93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4092800F-C0EB-4E7C-A272-95611EA4DC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EE83E81-2CF8-4765-86CC-BD710A47DC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E966E07-836B-48A8-8632-28F3681DD2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34A0D35-2EC2-4EEC-8A4C-F0254C5C5A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D68BFCF-F081-4C60-AF27-C599A14F8F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764F604-EE8E-4F53-A7BB-B6B195CF6A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A10BE69-2AC1-4523-85D6-486AA23687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2688A69-4F35-4F52-9E51-61E07F3CDC8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9D69454-7CAD-4F3C-89BA-922F4C90B65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1013EC7-2077-4A7B-AF8B-B11A6DC8D70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208F44A-7DB3-4A49-9C01-C93F369E39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170209F-6320-48E5-A2DC-D1B23D80C1C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FE2E364-DF3B-4E80-A88A-9C3A8FFE6D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D898301-505C-4FA9-A5A8-FD01A052620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085F839-A91E-4B07-9A20-9DA47CB6324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567C15C-DC9B-4914-91C0-FC91B7A2AE9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A9CC31D-1BE6-4AC1-9716-1DE4B8CF74E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7411AF9-4F88-4BF6-81A5-2499FDACD2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2F6BDBE-7377-4980-A0E1-61E38F7EC9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E423100A-8636-4478-A04C-5CEBC0BE414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5083063-96D5-4ACF-996D-5723A94CD3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ACA1525-3022-43C0-96AB-9390AE8FCE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4FE6A060-1575-4E78-A3A2-62570CC97B6F}"/>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8DECA66-924F-48B6-A18D-EAE08AA93193}"/>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8DD51A0-D53C-478D-9114-FB15E65F7DBF}"/>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1418CA1-6862-41F4-8EAE-D2132F21FBC1}"/>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F3171951-5591-4FA3-9192-27D6EBDA553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DDE6E3E-75B4-4B12-88EE-2ACE4948CF48}"/>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E6E78A53-A6C2-4F3B-9CEE-725E61C09DDF}"/>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BA678047-48DD-415A-A61F-C3FEEE51FFD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6973AD89-3533-46FD-B2D7-DB14280E6B2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2A6E4C45-CBF1-431A-95BB-A100FC32155E}"/>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199A3548-C0BC-4999-AC4D-56FE520ADBF6}"/>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CF38546-D8E2-4FE3-970F-4CA3BDA92C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829A364-46FB-4AC8-8B17-88A49D7731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619F9FA-8F75-47BE-97A0-58847B7CBA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7EA57D-50AA-4762-B25E-5616D6CC1E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AE5B22F-C364-41BB-9E66-DE29039603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104322</xdr:rowOff>
    </xdr:from>
    <xdr:to>
      <xdr:col>24</xdr:col>
      <xdr:colOff>114300</xdr:colOff>
      <xdr:row>62</xdr:row>
      <xdr:rowOff>34472</xdr:rowOff>
    </xdr:to>
    <xdr:sp macro="" textlink="">
      <xdr:nvSpPr>
        <xdr:cNvPr id="189" name="楕円 188">
          <a:extLst>
            <a:ext uri="{FF2B5EF4-FFF2-40B4-BE49-F238E27FC236}">
              <a16:creationId xmlns:a16="http://schemas.microsoft.com/office/drawing/2014/main" id="{A8EE195F-57E0-4340-AFE6-B3292717D656}"/>
            </a:ext>
          </a:extLst>
        </xdr:cNvPr>
        <xdr:cNvSpPr/>
      </xdr:nvSpPr>
      <xdr:spPr>
        <a:xfrm>
          <a:off x="4584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82749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B9D74C0-4F8D-4787-B2EF-14745756FDE2}"/>
            </a:ext>
          </a:extLst>
        </xdr:cNvPr>
        <xdr:cNvSpPr txBox="1"/>
      </xdr:nvSpPr>
      <xdr:spPr>
        <a:xfrm>
          <a:off x="4673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105954</xdr:rowOff>
    </xdr:from>
    <xdr:to>
      <xdr:col>20</xdr:col>
      <xdr:colOff>38100</xdr:colOff>
      <xdr:row>62</xdr:row>
      <xdr:rowOff>36104</xdr:rowOff>
    </xdr:to>
    <xdr:sp macro="" textlink="">
      <xdr:nvSpPr>
        <xdr:cNvPr id="191" name="楕円 190">
          <a:extLst>
            <a:ext uri="{FF2B5EF4-FFF2-40B4-BE49-F238E27FC236}">
              <a16:creationId xmlns:a16="http://schemas.microsoft.com/office/drawing/2014/main" id="{A1488967-B49E-4C73-9CB2-86D871AB8FE5}"/>
            </a:ext>
          </a:extLst>
        </xdr:cNvPr>
        <xdr:cNvSpPr/>
      </xdr:nvSpPr>
      <xdr:spPr>
        <a:xfrm>
          <a:off x="3746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61</xdr:row>
      <xdr:rowOff>156754</xdr:rowOff>
    </xdr:to>
    <xdr:cxnSp macro="">
      <xdr:nvCxnSpPr>
        <xdr:cNvPr id="192" name="直線コネクタ 191">
          <a:extLst>
            <a:ext uri="{FF2B5EF4-FFF2-40B4-BE49-F238E27FC236}">
              <a16:creationId xmlns:a16="http://schemas.microsoft.com/office/drawing/2014/main" id="{24698798-51FC-4159-8EC6-71A40F5AD5B9}"/>
            </a:ext>
          </a:extLst>
        </xdr:cNvPr>
        <xdr:cNvCxnSpPr/>
      </xdr:nvCxnSpPr>
      <xdr:spPr>
        <a:xfrm flipV="1">
          <a:off x="3797300" y="1061357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193" name="楕円 192">
          <a:extLst>
            <a:ext uri="{FF2B5EF4-FFF2-40B4-BE49-F238E27FC236}">
              <a16:creationId xmlns:a16="http://schemas.microsoft.com/office/drawing/2014/main" id="{02AA4BC2-5D57-4BAA-943E-DF86DED6F3AB}"/>
            </a:ext>
          </a:extLst>
        </xdr:cNvPr>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156754</xdr:rowOff>
    </xdr:to>
    <xdr:cxnSp macro="">
      <xdr:nvCxnSpPr>
        <xdr:cNvPr id="194" name="直線コネクタ 193">
          <a:extLst>
            <a:ext uri="{FF2B5EF4-FFF2-40B4-BE49-F238E27FC236}">
              <a16:creationId xmlns:a16="http://schemas.microsoft.com/office/drawing/2014/main" id="{54B41D13-CAF1-4061-8E9C-DFB6548CD789}"/>
            </a:ext>
          </a:extLst>
        </xdr:cNvPr>
        <xdr:cNvCxnSpPr/>
      </xdr:nvCxnSpPr>
      <xdr:spPr>
        <a:xfrm>
          <a:off x="2908300" y="105890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52070</xdr:rowOff>
    </xdr:from>
    <xdr:to>
      <xdr:col>10</xdr:col>
      <xdr:colOff>165100</xdr:colOff>
      <xdr:row>61</xdr:row>
      <xdr:rowOff>153670</xdr:rowOff>
    </xdr:to>
    <xdr:sp macro="" textlink="">
      <xdr:nvSpPr>
        <xdr:cNvPr id="195" name="楕円 194">
          <a:extLst>
            <a:ext uri="{FF2B5EF4-FFF2-40B4-BE49-F238E27FC236}">
              <a16:creationId xmlns:a16="http://schemas.microsoft.com/office/drawing/2014/main" id="{CB3BB091-2075-4FE2-AFBF-5C8B203350D1}"/>
            </a:ext>
          </a:extLst>
        </xdr:cNvPr>
        <xdr:cNvSpPr/>
      </xdr:nvSpPr>
      <xdr:spPr>
        <a:xfrm>
          <a:off x="196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102870</xdr:rowOff>
    </xdr:from>
    <xdr:to>
      <xdr:col>15</xdr:col>
      <xdr:colOff>50800</xdr:colOff>
      <xdr:row>61</xdr:row>
      <xdr:rowOff>130628</xdr:rowOff>
    </xdr:to>
    <xdr:cxnSp macro="">
      <xdr:nvCxnSpPr>
        <xdr:cNvPr id="196" name="直線コネクタ 195">
          <a:extLst>
            <a:ext uri="{FF2B5EF4-FFF2-40B4-BE49-F238E27FC236}">
              <a16:creationId xmlns:a16="http://schemas.microsoft.com/office/drawing/2014/main" id="{258F94C5-11EE-41BF-8045-5E3D9D279FB8}"/>
            </a:ext>
          </a:extLst>
        </xdr:cNvPr>
        <xdr:cNvCxnSpPr/>
      </xdr:nvCxnSpPr>
      <xdr:spPr>
        <a:xfrm>
          <a:off x="2019300" y="105613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7" name="楕円 196">
          <a:extLst>
            <a:ext uri="{FF2B5EF4-FFF2-40B4-BE49-F238E27FC236}">
              <a16:creationId xmlns:a16="http://schemas.microsoft.com/office/drawing/2014/main" id="{13DDC4C7-645C-422C-B2E1-F084C635B71A}"/>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102870</xdr:rowOff>
    </xdr:to>
    <xdr:cxnSp macro="">
      <xdr:nvCxnSpPr>
        <xdr:cNvPr id="198" name="直線コネクタ 197">
          <a:extLst>
            <a:ext uri="{FF2B5EF4-FFF2-40B4-BE49-F238E27FC236}">
              <a16:creationId xmlns:a16="http://schemas.microsoft.com/office/drawing/2014/main" id="{524ABF5A-FB62-44CC-8C00-AC796EEE88F1}"/>
            </a:ext>
          </a:extLst>
        </xdr:cNvPr>
        <xdr:cNvCxnSpPr/>
      </xdr:nvCxnSpPr>
      <xdr:spPr>
        <a:xfrm>
          <a:off x="1130300" y="105335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2E049DA-8C93-4AF4-9675-504AFA3EAA5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EE77C51-775A-446F-8C32-9D6F0F5207A9}"/>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96760E4-2340-462D-B3A8-2A3F2636A39C}"/>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9ACCF61-8CA4-4162-8AD5-B9AF22BD24D3}"/>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27231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CD54754-74C5-4040-96CA-2E3E9CBA267C}"/>
            </a:ext>
          </a:extLst>
        </xdr:cNvPr>
        <xdr:cNvSpPr txBox="1"/>
      </xdr:nvSpPr>
      <xdr:spPr>
        <a:xfrm>
          <a:off x="3582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3EBF54E-B52D-46ED-8A7F-71C5EC90EF64}"/>
            </a:ext>
          </a:extLst>
        </xdr:cNvPr>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144797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C3B2A7E-4648-443A-8CBE-172DDD9BDD22}"/>
            </a:ext>
          </a:extLst>
        </xdr:cNvPr>
        <xdr:cNvSpPr txBox="1"/>
      </xdr:nvSpPr>
      <xdr:spPr>
        <a:xfrm>
          <a:off x="1816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61DD3CC9-F0C4-4747-96E8-53EAEC3867D6}"/>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41D6FA1-06A3-47B2-A468-15FEEDB100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1ACBC38-9436-44C9-8EA1-25B2FE5BB6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2B857BF-095F-457A-836D-C189317F5A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2A00061-7258-4309-BC08-9ECEE175CD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3AB206A-954C-4CE8-B5BC-A85AAC1EFC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2FC3FEC-4027-4345-AD27-B33A630EE8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AA2D261-9C4D-4363-AAF5-FB744706EB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FD33CFC-B5F1-4339-9C58-EAEA7A52F6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E807009-F8CA-420C-8DA1-0E32E286A2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FB06585-96CD-403E-9DC0-4E6ED54489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212A64CA-2E00-4272-85E7-FFF1A753E6A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F07611A6-2ABF-4DE4-AB83-3E61071AF82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46677672-3415-4819-B357-FC09548AC39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B120535F-96CB-4A4A-BB36-AC7427730CA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82943CD-290D-4AFD-B19C-A9A954453FE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4A4E0BA8-6EA6-4DDA-8B36-8C7E23F1FD1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5DE5310A-82A5-4EEA-AC2A-97A16B80B1E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A242058C-0E0E-4830-8513-F6E3F1A9CEC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8A5789C-C795-4012-9BA3-D079475EF0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74CDD835-FF89-4FEC-A1F9-186602C429B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08A9E6C-00F5-4A54-A94D-402E2FB99F1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4A85B895-52AB-4634-9BCA-4BBD173954B7}"/>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7B28D4D-59E8-4E25-9DA1-9590AFAE56B1}"/>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41BD9A5-AD84-448E-9A6F-10B73238A19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CA9104E-0BED-4C0D-A0BF-4CC2E36E5E79}"/>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D0785FAB-B894-42A4-A66B-2E2BE88EA1D6}"/>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E89BD6E-959A-48A0-B078-C31C6225FB1B}"/>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D866A5D1-72C5-403F-99AD-9E68161F6F1C}"/>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267DC965-77F3-4354-876E-97AC06284CFE}"/>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636FD3B5-B7A2-46F0-87B7-3CE54BCFB8E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DB491987-7E9E-406F-90A2-C4D5EA8B1109}"/>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B1B9F366-F797-4F1F-9C5E-F0E2EFFA4A5C}"/>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476CD80-5A6F-40EB-86B4-E2FB7D1B9B5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76ADB3-8609-4053-B54E-E21778DC0F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7F6FA09-F8BE-4699-9A36-5DE75BC5560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655931E-15CE-4D4A-9B7F-4A60EEE43E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DB07727-E703-4B9B-B268-7AA882B35F8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133863</xdr:rowOff>
    </xdr:from>
    <xdr:to>
      <xdr:col>55</xdr:col>
      <xdr:colOff>50800</xdr:colOff>
      <xdr:row>62</xdr:row>
      <xdr:rowOff>64013</xdr:rowOff>
    </xdr:to>
    <xdr:sp macro="" textlink="">
      <xdr:nvSpPr>
        <xdr:cNvPr id="244" name="楕円 243">
          <a:extLst>
            <a:ext uri="{FF2B5EF4-FFF2-40B4-BE49-F238E27FC236}">
              <a16:creationId xmlns:a16="http://schemas.microsoft.com/office/drawing/2014/main" id="{2884DF49-066C-446A-9341-5A89970C6ADE}"/>
            </a:ext>
          </a:extLst>
        </xdr:cNvPr>
        <xdr:cNvSpPr/>
      </xdr:nvSpPr>
      <xdr:spPr>
        <a:xfrm>
          <a:off x="10426700" y="10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156740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520AA2C-5103-4A7E-B173-5ECDD0FE7203}"/>
            </a:ext>
          </a:extLst>
        </xdr:cNvPr>
        <xdr:cNvSpPr txBox="1"/>
      </xdr:nvSpPr>
      <xdr:spPr>
        <a:xfrm>
          <a:off x="10515600" y="1044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149599</xdr:rowOff>
    </xdr:from>
    <xdr:to>
      <xdr:col>50</xdr:col>
      <xdr:colOff>165100</xdr:colOff>
      <xdr:row>62</xdr:row>
      <xdr:rowOff>79749</xdr:rowOff>
    </xdr:to>
    <xdr:sp macro="" textlink="">
      <xdr:nvSpPr>
        <xdr:cNvPr id="246" name="楕円 245">
          <a:extLst>
            <a:ext uri="{FF2B5EF4-FFF2-40B4-BE49-F238E27FC236}">
              <a16:creationId xmlns:a16="http://schemas.microsoft.com/office/drawing/2014/main" id="{ECC3472F-B2F8-4E80-BD99-62A500B3170D}"/>
            </a:ext>
          </a:extLst>
        </xdr:cNvPr>
        <xdr:cNvSpPr/>
      </xdr:nvSpPr>
      <xdr:spPr>
        <a:xfrm>
          <a:off x="9588500" y="1060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13213</xdr:rowOff>
    </xdr:from>
    <xdr:to>
      <xdr:col>55</xdr:col>
      <xdr:colOff>0</xdr:colOff>
      <xdr:row>62</xdr:row>
      <xdr:rowOff>28949</xdr:rowOff>
    </xdr:to>
    <xdr:cxnSp macro="">
      <xdr:nvCxnSpPr>
        <xdr:cNvPr id="247" name="直線コネクタ 246">
          <a:extLst>
            <a:ext uri="{FF2B5EF4-FFF2-40B4-BE49-F238E27FC236}">
              <a16:creationId xmlns:a16="http://schemas.microsoft.com/office/drawing/2014/main" id="{0344064C-138B-4210-AD59-FC3F41D6C601}"/>
            </a:ext>
          </a:extLst>
        </xdr:cNvPr>
        <xdr:cNvCxnSpPr/>
      </xdr:nvCxnSpPr>
      <xdr:spPr>
        <a:xfrm flipV="1">
          <a:off x="9639300" y="10643113"/>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159707</xdr:rowOff>
    </xdr:from>
    <xdr:to>
      <xdr:col>46</xdr:col>
      <xdr:colOff>38100</xdr:colOff>
      <xdr:row>62</xdr:row>
      <xdr:rowOff>89857</xdr:rowOff>
    </xdr:to>
    <xdr:sp macro="" textlink="">
      <xdr:nvSpPr>
        <xdr:cNvPr id="248" name="楕円 247">
          <a:extLst>
            <a:ext uri="{FF2B5EF4-FFF2-40B4-BE49-F238E27FC236}">
              <a16:creationId xmlns:a16="http://schemas.microsoft.com/office/drawing/2014/main" id="{8DED8029-0BF2-4678-94D4-31A9C1756BF4}"/>
            </a:ext>
          </a:extLst>
        </xdr:cNvPr>
        <xdr:cNvSpPr/>
      </xdr:nvSpPr>
      <xdr:spPr>
        <a:xfrm>
          <a:off x="8699500" y="106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28949</xdr:rowOff>
    </xdr:from>
    <xdr:to>
      <xdr:col>50</xdr:col>
      <xdr:colOff>114300</xdr:colOff>
      <xdr:row>62</xdr:row>
      <xdr:rowOff>39057</xdr:rowOff>
    </xdr:to>
    <xdr:cxnSp macro="">
      <xdr:nvCxnSpPr>
        <xdr:cNvPr id="249" name="直線コネクタ 248">
          <a:extLst>
            <a:ext uri="{FF2B5EF4-FFF2-40B4-BE49-F238E27FC236}">
              <a16:creationId xmlns:a16="http://schemas.microsoft.com/office/drawing/2014/main" id="{1C7F7F59-EDAF-4FD3-AD26-A26C1CD37088}"/>
            </a:ext>
          </a:extLst>
        </xdr:cNvPr>
        <xdr:cNvCxnSpPr/>
      </xdr:nvCxnSpPr>
      <xdr:spPr>
        <a:xfrm flipV="1">
          <a:off x="8750300" y="10658849"/>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168628</xdr:rowOff>
    </xdr:from>
    <xdr:to>
      <xdr:col>41</xdr:col>
      <xdr:colOff>101600</xdr:colOff>
      <xdr:row>62</xdr:row>
      <xdr:rowOff>98778</xdr:rowOff>
    </xdr:to>
    <xdr:sp macro="" textlink="">
      <xdr:nvSpPr>
        <xdr:cNvPr id="250" name="楕円 249">
          <a:extLst>
            <a:ext uri="{FF2B5EF4-FFF2-40B4-BE49-F238E27FC236}">
              <a16:creationId xmlns:a16="http://schemas.microsoft.com/office/drawing/2014/main" id="{9EA5FEF6-DE92-4E1E-BF52-6182D6CF5D41}"/>
            </a:ext>
          </a:extLst>
        </xdr:cNvPr>
        <xdr:cNvSpPr/>
      </xdr:nvSpPr>
      <xdr:spPr>
        <a:xfrm>
          <a:off x="7810500" y="106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39057</xdr:rowOff>
    </xdr:from>
    <xdr:to>
      <xdr:col>45</xdr:col>
      <xdr:colOff>177800</xdr:colOff>
      <xdr:row>62</xdr:row>
      <xdr:rowOff>47978</xdr:rowOff>
    </xdr:to>
    <xdr:cxnSp macro="">
      <xdr:nvCxnSpPr>
        <xdr:cNvPr id="251" name="直線コネクタ 250">
          <a:extLst>
            <a:ext uri="{FF2B5EF4-FFF2-40B4-BE49-F238E27FC236}">
              <a16:creationId xmlns:a16="http://schemas.microsoft.com/office/drawing/2014/main" id="{568899EC-31F0-47B3-BFED-3477B086BD81}"/>
            </a:ext>
          </a:extLst>
        </xdr:cNvPr>
        <xdr:cNvCxnSpPr/>
      </xdr:nvCxnSpPr>
      <xdr:spPr>
        <a:xfrm flipV="1">
          <a:off x="7861300" y="10668957"/>
          <a:ext cx="889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1267</xdr:rowOff>
    </xdr:from>
    <xdr:to>
      <xdr:col>36</xdr:col>
      <xdr:colOff>165100</xdr:colOff>
      <xdr:row>62</xdr:row>
      <xdr:rowOff>102867</xdr:rowOff>
    </xdr:to>
    <xdr:sp macro="" textlink="">
      <xdr:nvSpPr>
        <xdr:cNvPr id="252" name="楕円 251">
          <a:extLst>
            <a:ext uri="{FF2B5EF4-FFF2-40B4-BE49-F238E27FC236}">
              <a16:creationId xmlns:a16="http://schemas.microsoft.com/office/drawing/2014/main" id="{94CAC989-4A61-41B7-BC25-1280BA273B19}"/>
            </a:ext>
          </a:extLst>
        </xdr:cNvPr>
        <xdr:cNvSpPr/>
      </xdr:nvSpPr>
      <xdr:spPr>
        <a:xfrm>
          <a:off x="6921500" y="106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47978</xdr:rowOff>
    </xdr:from>
    <xdr:to>
      <xdr:col>41</xdr:col>
      <xdr:colOff>50800</xdr:colOff>
      <xdr:row>62</xdr:row>
      <xdr:rowOff>52067</xdr:rowOff>
    </xdr:to>
    <xdr:cxnSp macro="">
      <xdr:nvCxnSpPr>
        <xdr:cNvPr id="253" name="直線コネクタ 252">
          <a:extLst>
            <a:ext uri="{FF2B5EF4-FFF2-40B4-BE49-F238E27FC236}">
              <a16:creationId xmlns:a16="http://schemas.microsoft.com/office/drawing/2014/main" id="{2C317675-8B03-4CB4-87C6-29C17560745B}"/>
            </a:ext>
          </a:extLst>
        </xdr:cNvPr>
        <xdr:cNvCxnSpPr/>
      </xdr:nvCxnSpPr>
      <xdr:spPr>
        <a:xfrm flipV="1">
          <a:off x="6972300" y="10677878"/>
          <a:ext cx="889000" cy="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63D55DB3-3D9F-44E6-AAB7-BB00B9CB3506}"/>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CBB7FF8D-7959-49D2-B7D7-AD4E7916C8B6}"/>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E33A61D-EFF8-4B61-A4FD-ADD7BD59A39A}"/>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40F27FF-F5E6-462A-A10C-FFCB44B86146}"/>
            </a:ext>
          </a:extLst>
        </xdr:cNvPr>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96276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BFC0E828-5AD5-4897-992D-A74CA619D3F1}"/>
            </a:ext>
          </a:extLst>
        </xdr:cNvPr>
        <xdr:cNvSpPr txBox="1"/>
      </xdr:nvSpPr>
      <xdr:spPr>
        <a:xfrm>
          <a:off x="9327095" y="103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106384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36196CB-9FD2-4F43-9DBF-FF6C3E09ED0A}"/>
            </a:ext>
          </a:extLst>
        </xdr:cNvPr>
        <xdr:cNvSpPr txBox="1"/>
      </xdr:nvSpPr>
      <xdr:spPr>
        <a:xfrm>
          <a:off x="8450795" y="103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115305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BF9D455-4DEA-44D4-9254-A1332454EECC}"/>
            </a:ext>
          </a:extLst>
        </xdr:cNvPr>
        <xdr:cNvSpPr txBox="1"/>
      </xdr:nvSpPr>
      <xdr:spPr>
        <a:xfrm>
          <a:off x="7561795" y="1040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119394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8FAA046-B0D9-4A07-A803-87298169FFD4}"/>
            </a:ext>
          </a:extLst>
        </xdr:cNvPr>
        <xdr:cNvSpPr txBox="1"/>
      </xdr:nvSpPr>
      <xdr:spPr>
        <a:xfrm>
          <a:off x="6672795" y="1040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ECF4556-AAB4-492C-850A-A19EDA5200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6BA23DF-372D-4FC7-886A-85031BFD95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476C65A-87CD-4AB0-AB85-B5C959D5D9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A25EACE-D327-4A8F-8F18-071322502B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A12439EB-C374-4093-BD9E-EF1369A4EB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6C99424-64D3-4DF3-AC1A-7EE22D9725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5A4C19F-0BDC-491B-8D04-08B67D060D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81B66EC-6BD4-4EA0-B2A6-07AB9B287F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E753513-DF13-4C2F-98C3-58BDB904D9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662F862-370B-4509-AF86-28BAA33EE9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623789E-FF05-467B-A1B4-CE82C841A0D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7EB64B8-0C47-40B8-9C1D-50D8EB7C277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55A9B70-A8B6-4440-BAEB-5B61DC22BA0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9525264-959F-4D8F-828C-7578634E0B0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52B0E51B-0978-46AA-8B89-89580FA6A3B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E45158C-8DA8-4BC6-827F-B8E1F40C822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964C1607-6833-46D9-A2D6-4D7DDED6E67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D749163B-2944-4D4C-819F-D0E75483012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3EAAD0C-0610-42F9-9728-62C6F583F3F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0693D63-8CEB-4B3A-90B2-33AB97555DF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2B49E44-3B78-4555-8590-5977ED3F2EA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D2044F01-2090-4860-9CD5-F590102EE55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6986F627-C4AD-432A-8225-8383D4F36DE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4DD376D0-7F21-45E6-9E33-365F60BA03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B17AC169-7071-4EE2-A3D1-0290620FA1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8DEFEFE-3EDE-4411-B908-4D2F792D6316}"/>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6DA4CAC-91CA-47BC-AA5A-092E3686118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27AA2F6-13E4-48E8-A740-3A2EB831E09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B723F06E-DF21-4285-8322-1191F61ACC39}"/>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F6B89C24-DA51-459D-AE1A-38F17CB91F6D}"/>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B9BD3F4-A038-4375-9DFE-1E274857D81E}"/>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1AF6FF5C-EDCF-4CCA-9EAF-7F2BB71D06BC}"/>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F360F258-EC32-472A-AC72-77643FD760DE}"/>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58E4B27B-2874-4666-A47A-9255C12EEC2F}"/>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38C3D68B-28EC-4DF3-BD29-3A3867D27C7E}"/>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4AA71B09-27E4-4904-A344-C8DAF2287D57}"/>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BE81846-CC60-4E81-ABB2-FF631FFF1D3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D5EF912-4D8C-47AF-92F5-CB563FE3E9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A99F29D-CAFC-4E15-9F48-1241EE98D7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045EF5-40EC-4FF7-B5E0-B232623E2C5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EFFA09-70B6-49A8-A68E-37FC271606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157118</xdr:rowOff>
    </xdr:from>
    <xdr:to>
      <xdr:col>24</xdr:col>
      <xdr:colOff>114300</xdr:colOff>
      <xdr:row>84</xdr:row>
      <xdr:rowOff>87268</xdr:rowOff>
    </xdr:to>
    <xdr:sp macro="" textlink="">
      <xdr:nvSpPr>
        <xdr:cNvPr id="303" name="楕円 302">
          <a:extLst>
            <a:ext uri="{FF2B5EF4-FFF2-40B4-BE49-F238E27FC236}">
              <a16:creationId xmlns:a16="http://schemas.microsoft.com/office/drawing/2014/main" id="{AAB809B3-EF55-4D52-80C8-1A9E97EE70E1}"/>
            </a:ext>
          </a:extLst>
        </xdr:cNvPr>
        <xdr:cNvSpPr/>
      </xdr:nvSpPr>
      <xdr:spPr>
        <a:xfrm>
          <a:off x="4584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135545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EC9476E-4974-4ECC-9FAB-6DA532083E14}"/>
            </a:ext>
          </a:extLst>
        </xdr:cNvPr>
        <xdr:cNvSpPr txBox="1"/>
      </xdr:nvSpPr>
      <xdr:spPr>
        <a:xfrm>
          <a:off x="4673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134257</xdr:rowOff>
    </xdr:from>
    <xdr:to>
      <xdr:col>20</xdr:col>
      <xdr:colOff>38100</xdr:colOff>
      <xdr:row>84</xdr:row>
      <xdr:rowOff>64407</xdr:rowOff>
    </xdr:to>
    <xdr:sp macro="" textlink="">
      <xdr:nvSpPr>
        <xdr:cNvPr id="305" name="楕円 304">
          <a:extLst>
            <a:ext uri="{FF2B5EF4-FFF2-40B4-BE49-F238E27FC236}">
              <a16:creationId xmlns:a16="http://schemas.microsoft.com/office/drawing/2014/main" id="{F2F9543E-F9A2-49C1-98C5-EEC3EE8C88D7}"/>
            </a:ext>
          </a:extLst>
        </xdr:cNvPr>
        <xdr:cNvSpPr/>
      </xdr:nvSpPr>
      <xdr:spPr>
        <a:xfrm>
          <a:off x="3746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13607</xdr:rowOff>
    </xdr:from>
    <xdr:to>
      <xdr:col>24</xdr:col>
      <xdr:colOff>63500</xdr:colOff>
      <xdr:row>84</xdr:row>
      <xdr:rowOff>36468</xdr:rowOff>
    </xdr:to>
    <xdr:cxnSp macro="">
      <xdr:nvCxnSpPr>
        <xdr:cNvPr id="306" name="直線コネクタ 305">
          <a:extLst>
            <a:ext uri="{FF2B5EF4-FFF2-40B4-BE49-F238E27FC236}">
              <a16:creationId xmlns:a16="http://schemas.microsoft.com/office/drawing/2014/main" id="{62EA3FEC-4261-41CC-90E0-BDC560B425AA}"/>
            </a:ext>
          </a:extLst>
        </xdr:cNvPr>
        <xdr:cNvCxnSpPr/>
      </xdr:nvCxnSpPr>
      <xdr:spPr>
        <a:xfrm>
          <a:off x="3797300" y="1441540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7" name="楕円 306">
          <a:extLst>
            <a:ext uri="{FF2B5EF4-FFF2-40B4-BE49-F238E27FC236}">
              <a16:creationId xmlns:a16="http://schemas.microsoft.com/office/drawing/2014/main" id="{90DAE65A-7025-4EE3-B2E5-8ECBF4F87D75}"/>
            </a:ext>
          </a:extLst>
        </xdr:cNvPr>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13607</xdr:rowOff>
    </xdr:to>
    <xdr:cxnSp macro="">
      <xdr:nvCxnSpPr>
        <xdr:cNvPr id="308" name="直線コネクタ 307">
          <a:extLst>
            <a:ext uri="{FF2B5EF4-FFF2-40B4-BE49-F238E27FC236}">
              <a16:creationId xmlns:a16="http://schemas.microsoft.com/office/drawing/2014/main" id="{F4096268-A1D6-4844-91FF-A6F442199C3E}"/>
            </a:ext>
          </a:extLst>
        </xdr:cNvPr>
        <xdr:cNvCxnSpPr/>
      </xdr:nvCxnSpPr>
      <xdr:spPr>
        <a:xfrm>
          <a:off x="2908300" y="143713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134257</xdr:rowOff>
    </xdr:from>
    <xdr:to>
      <xdr:col>10</xdr:col>
      <xdr:colOff>165100</xdr:colOff>
      <xdr:row>84</xdr:row>
      <xdr:rowOff>64407</xdr:rowOff>
    </xdr:to>
    <xdr:sp macro="" textlink="">
      <xdr:nvSpPr>
        <xdr:cNvPr id="309" name="楕円 308">
          <a:extLst>
            <a:ext uri="{FF2B5EF4-FFF2-40B4-BE49-F238E27FC236}">
              <a16:creationId xmlns:a16="http://schemas.microsoft.com/office/drawing/2014/main" id="{938C7277-5856-45F6-AF4F-C661BE7CBECE}"/>
            </a:ext>
          </a:extLst>
        </xdr:cNvPr>
        <xdr:cNvSpPr/>
      </xdr:nvSpPr>
      <xdr:spPr>
        <a:xfrm>
          <a:off x="1968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13607</xdr:rowOff>
    </xdr:to>
    <xdr:cxnSp macro="">
      <xdr:nvCxnSpPr>
        <xdr:cNvPr id="310" name="直線コネクタ 309">
          <a:extLst>
            <a:ext uri="{FF2B5EF4-FFF2-40B4-BE49-F238E27FC236}">
              <a16:creationId xmlns:a16="http://schemas.microsoft.com/office/drawing/2014/main" id="{BF47EA39-0A41-4D9C-8DF4-54294C6EC0E4}"/>
            </a:ext>
          </a:extLst>
        </xdr:cNvPr>
        <xdr:cNvCxnSpPr/>
      </xdr:nvCxnSpPr>
      <xdr:spPr>
        <a:xfrm flipV="1">
          <a:off x="2019300" y="143713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1" name="楕円 310">
          <a:extLst>
            <a:ext uri="{FF2B5EF4-FFF2-40B4-BE49-F238E27FC236}">
              <a16:creationId xmlns:a16="http://schemas.microsoft.com/office/drawing/2014/main" id="{F8510A05-591E-46D5-B3B4-B386C9101A00}"/>
            </a:ext>
          </a:extLst>
        </xdr:cNvPr>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13607</xdr:rowOff>
    </xdr:to>
    <xdr:cxnSp macro="">
      <xdr:nvCxnSpPr>
        <xdr:cNvPr id="312" name="直線コネクタ 311">
          <a:extLst>
            <a:ext uri="{FF2B5EF4-FFF2-40B4-BE49-F238E27FC236}">
              <a16:creationId xmlns:a16="http://schemas.microsoft.com/office/drawing/2014/main" id="{8533696A-9D3C-4A97-8DAF-95A5CC3CEC06}"/>
            </a:ext>
          </a:extLst>
        </xdr:cNvPr>
        <xdr:cNvCxnSpPr/>
      </xdr:nvCxnSpPr>
      <xdr:spPr>
        <a:xfrm>
          <a:off x="1130300" y="1438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3CA37141-E230-4CA8-8D29-2AD47E442732}"/>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7B825B8F-38E3-49A7-80F7-34627DF4EB92}"/>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id="{656BA3E9-62B0-43C9-9A90-0655650224B9}"/>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DC69E779-F0CF-4C70-9D23-776F42A92629}"/>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55534</xdr:rowOff>
    </xdr:from>
    <xdr:ext cx="405111" cy="259045"/>
    <xdr:sp macro="" textlink="">
      <xdr:nvSpPr>
        <xdr:cNvPr id="317" name="n_1mainValue【公営住宅】&#10;有形固定資産減価償却率">
          <a:extLst>
            <a:ext uri="{FF2B5EF4-FFF2-40B4-BE49-F238E27FC236}">
              <a16:creationId xmlns:a16="http://schemas.microsoft.com/office/drawing/2014/main" id="{36D395D8-13BD-4C5B-AD24-A27B510D1449}"/>
            </a:ext>
          </a:extLst>
        </xdr:cNvPr>
        <xdr:cNvSpPr txBox="1"/>
      </xdr:nvSpPr>
      <xdr:spPr>
        <a:xfrm>
          <a:off x="35820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18" name="n_2mainValue【公営住宅】&#10;有形固定資産減価償却率">
          <a:extLst>
            <a:ext uri="{FF2B5EF4-FFF2-40B4-BE49-F238E27FC236}">
              <a16:creationId xmlns:a16="http://schemas.microsoft.com/office/drawing/2014/main" id="{398B0B62-4CC2-4678-8524-EA03B7DFAB66}"/>
            </a:ext>
          </a:extLst>
        </xdr:cNvPr>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55534</xdr:rowOff>
    </xdr:from>
    <xdr:ext cx="405111" cy="259045"/>
    <xdr:sp macro="" textlink="">
      <xdr:nvSpPr>
        <xdr:cNvPr id="319" name="n_3mainValue【公営住宅】&#10;有形固定資産減価償却率">
          <a:extLst>
            <a:ext uri="{FF2B5EF4-FFF2-40B4-BE49-F238E27FC236}">
              <a16:creationId xmlns:a16="http://schemas.microsoft.com/office/drawing/2014/main" id="{136F5C7E-BCAF-4D1C-84A3-176729671751}"/>
            </a:ext>
          </a:extLst>
        </xdr:cNvPr>
        <xdr:cNvSpPr txBox="1"/>
      </xdr:nvSpPr>
      <xdr:spPr>
        <a:xfrm>
          <a:off x="1816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48277</xdr:rowOff>
    </xdr:from>
    <xdr:ext cx="405111" cy="259045"/>
    <xdr:sp macro="" textlink="">
      <xdr:nvSpPr>
        <xdr:cNvPr id="320" name="n_4mainValue【公営住宅】&#10;有形固定資産減価償却率">
          <a:extLst>
            <a:ext uri="{FF2B5EF4-FFF2-40B4-BE49-F238E27FC236}">
              <a16:creationId xmlns:a16="http://schemas.microsoft.com/office/drawing/2014/main" id="{CA1E02FD-D799-41C0-9DC3-A8BD7FAA9D0B}"/>
            </a:ext>
          </a:extLst>
        </xdr:cNvPr>
        <xdr:cNvSpPr txBox="1"/>
      </xdr:nvSpPr>
      <xdr:spPr>
        <a:xfrm>
          <a:off x="9277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1668F84-CB63-410A-A85E-3C576E2E9D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392A0AB4-C6CF-49B5-9B65-377354C3BA7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B7C8CDA6-4589-49AE-9618-37D6A8AF0A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31730ED-2485-4415-BC61-E70F9CD4C99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FA2A7D9-3837-42C4-8FD8-0823D31065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3C9A150-EAB4-4C8E-82C9-9967D8A9B8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91FEE8C-D791-45B7-930D-A202613177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81E4FFE-4D5D-4F13-89F9-C401936E94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D22CC08-6888-442B-A02E-8CB1970F20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3A57213-4A42-4DBC-93BF-84E4C8A4DB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F758501-1D23-4782-A221-8A964F33038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CECDE36-B40E-4A7E-97BF-899A9766DBC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656F2E2C-73C5-46C8-9FAA-EED17EE8B6E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AC0692B-4330-4BD2-9670-AC8CEEED1D1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587F6C34-BD5E-4BA0-99EC-5C84639A769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CF07C6C6-F78C-4592-9E42-5C4FBED9A467}"/>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64008171-6EEC-485E-AFEE-38D77F28EDA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F8CBC5CD-CB15-445C-A618-8EB2CBD74BC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6731F1C-D1EA-4751-90FA-FB786CE9A5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2738A136-53C7-42AD-B231-1518EEE4BA0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0A9598F-CD4E-483E-ADB9-81314A8850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7F37A47D-6DD1-4DFC-9707-C57595E66CF3}"/>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A296966D-BEA8-49AC-981A-AED8ECCD19C9}"/>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9E03ED9E-B948-43C7-BB2C-DC9F877D452F}"/>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D5585D3A-D98D-4432-AEB4-65639CC575FC}"/>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44150C2D-9300-4189-A328-E38894936F3D}"/>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BFA060F6-82B5-41F1-AFC6-7A80EA8D137A}"/>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6FEF02AE-03A2-46A2-B2F5-7FE22ECA682F}"/>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F34545C4-ED53-40CF-90E9-BAC1F1DAE67B}"/>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BB3E90C8-644D-4B37-ADEA-7F438EAB1669}"/>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71AA2BE9-C4F3-41BC-8051-CB7C8AFF569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7172B216-4E51-4782-B583-C3922DEFC7C1}"/>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5548A8D-9B27-406A-8C22-E5CF77D191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75BAB85-5C2C-4101-BFF6-5B135241EE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E3497F9-0FAC-4F27-972F-17E345DCC0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C4B0CE5-5168-4130-854E-6AB76428C2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3F77FA5-103F-4C60-8559-1B0D1F3F33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106995</xdr:rowOff>
    </xdr:from>
    <xdr:to>
      <xdr:col>55</xdr:col>
      <xdr:colOff>50800</xdr:colOff>
      <xdr:row>86</xdr:row>
      <xdr:rowOff>37145</xdr:rowOff>
    </xdr:to>
    <xdr:sp macro="" textlink="">
      <xdr:nvSpPr>
        <xdr:cNvPr id="358" name="楕円 357">
          <a:extLst>
            <a:ext uri="{FF2B5EF4-FFF2-40B4-BE49-F238E27FC236}">
              <a16:creationId xmlns:a16="http://schemas.microsoft.com/office/drawing/2014/main" id="{F9A65F1F-5A80-4607-9C0C-99FD5B1F489F}"/>
            </a:ext>
          </a:extLst>
        </xdr:cNvPr>
        <xdr:cNvSpPr/>
      </xdr:nvSpPr>
      <xdr:spPr>
        <a:xfrm>
          <a:off x="10426700" y="146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id="{D2F69689-7B6E-4EEE-88AC-DD6473E87CC6}"/>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108412</xdr:rowOff>
    </xdr:from>
    <xdr:to>
      <xdr:col>50</xdr:col>
      <xdr:colOff>165100</xdr:colOff>
      <xdr:row>86</xdr:row>
      <xdr:rowOff>38562</xdr:rowOff>
    </xdr:to>
    <xdr:sp macro="" textlink="">
      <xdr:nvSpPr>
        <xdr:cNvPr id="360" name="楕円 359">
          <a:extLst>
            <a:ext uri="{FF2B5EF4-FFF2-40B4-BE49-F238E27FC236}">
              <a16:creationId xmlns:a16="http://schemas.microsoft.com/office/drawing/2014/main" id="{C7529E3E-BD07-469A-BD60-36F87DC8D17D}"/>
            </a:ext>
          </a:extLst>
        </xdr:cNvPr>
        <xdr:cNvSpPr/>
      </xdr:nvSpPr>
      <xdr:spPr>
        <a:xfrm>
          <a:off x="9588500" y="146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157795</xdr:rowOff>
    </xdr:from>
    <xdr:to>
      <xdr:col>55</xdr:col>
      <xdr:colOff>0</xdr:colOff>
      <xdr:row>85</xdr:row>
      <xdr:rowOff>159212</xdr:rowOff>
    </xdr:to>
    <xdr:cxnSp macro="">
      <xdr:nvCxnSpPr>
        <xdr:cNvPr id="361" name="直線コネクタ 360">
          <a:extLst>
            <a:ext uri="{FF2B5EF4-FFF2-40B4-BE49-F238E27FC236}">
              <a16:creationId xmlns:a16="http://schemas.microsoft.com/office/drawing/2014/main" id="{08B396FE-ADD2-4B85-9367-FEA027C6D97D}"/>
            </a:ext>
          </a:extLst>
        </xdr:cNvPr>
        <xdr:cNvCxnSpPr/>
      </xdr:nvCxnSpPr>
      <xdr:spPr>
        <a:xfrm flipV="1">
          <a:off x="9639300" y="14731045"/>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110012</xdr:rowOff>
    </xdr:from>
    <xdr:to>
      <xdr:col>46</xdr:col>
      <xdr:colOff>38100</xdr:colOff>
      <xdr:row>86</xdr:row>
      <xdr:rowOff>40162</xdr:rowOff>
    </xdr:to>
    <xdr:sp macro="" textlink="">
      <xdr:nvSpPr>
        <xdr:cNvPr id="362" name="楕円 361">
          <a:extLst>
            <a:ext uri="{FF2B5EF4-FFF2-40B4-BE49-F238E27FC236}">
              <a16:creationId xmlns:a16="http://schemas.microsoft.com/office/drawing/2014/main" id="{1C674405-F489-4476-A814-7666893FCA29}"/>
            </a:ext>
          </a:extLst>
        </xdr:cNvPr>
        <xdr:cNvSpPr/>
      </xdr:nvSpPr>
      <xdr:spPr>
        <a:xfrm>
          <a:off x="8699500" y="1468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159212</xdr:rowOff>
    </xdr:from>
    <xdr:to>
      <xdr:col>50</xdr:col>
      <xdr:colOff>114300</xdr:colOff>
      <xdr:row>85</xdr:row>
      <xdr:rowOff>160812</xdr:rowOff>
    </xdr:to>
    <xdr:cxnSp macro="">
      <xdr:nvCxnSpPr>
        <xdr:cNvPr id="363" name="直線コネクタ 362">
          <a:extLst>
            <a:ext uri="{FF2B5EF4-FFF2-40B4-BE49-F238E27FC236}">
              <a16:creationId xmlns:a16="http://schemas.microsoft.com/office/drawing/2014/main" id="{2C3B385D-4E29-47A7-9873-125826EC11C0}"/>
            </a:ext>
          </a:extLst>
        </xdr:cNvPr>
        <xdr:cNvCxnSpPr/>
      </xdr:nvCxnSpPr>
      <xdr:spPr>
        <a:xfrm flipV="1">
          <a:off x="8750300" y="1473246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117281</xdr:rowOff>
    </xdr:from>
    <xdr:to>
      <xdr:col>41</xdr:col>
      <xdr:colOff>101600</xdr:colOff>
      <xdr:row>86</xdr:row>
      <xdr:rowOff>47431</xdr:rowOff>
    </xdr:to>
    <xdr:sp macro="" textlink="">
      <xdr:nvSpPr>
        <xdr:cNvPr id="364" name="楕円 363">
          <a:extLst>
            <a:ext uri="{FF2B5EF4-FFF2-40B4-BE49-F238E27FC236}">
              <a16:creationId xmlns:a16="http://schemas.microsoft.com/office/drawing/2014/main" id="{5796853A-C0AC-420E-8731-03D9FDEE587F}"/>
            </a:ext>
          </a:extLst>
        </xdr:cNvPr>
        <xdr:cNvSpPr/>
      </xdr:nvSpPr>
      <xdr:spPr>
        <a:xfrm>
          <a:off x="7810500" y="146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160812</xdr:rowOff>
    </xdr:from>
    <xdr:to>
      <xdr:col>45</xdr:col>
      <xdr:colOff>177800</xdr:colOff>
      <xdr:row>85</xdr:row>
      <xdr:rowOff>168081</xdr:rowOff>
    </xdr:to>
    <xdr:cxnSp macro="">
      <xdr:nvCxnSpPr>
        <xdr:cNvPr id="365" name="直線コネクタ 364">
          <a:extLst>
            <a:ext uri="{FF2B5EF4-FFF2-40B4-BE49-F238E27FC236}">
              <a16:creationId xmlns:a16="http://schemas.microsoft.com/office/drawing/2014/main" id="{C96F08A3-6C3D-4DFE-85B0-D581CF52EBFF}"/>
            </a:ext>
          </a:extLst>
        </xdr:cNvPr>
        <xdr:cNvCxnSpPr/>
      </xdr:nvCxnSpPr>
      <xdr:spPr>
        <a:xfrm flipV="1">
          <a:off x="7861300" y="14734062"/>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117830</xdr:rowOff>
    </xdr:from>
    <xdr:to>
      <xdr:col>36</xdr:col>
      <xdr:colOff>165100</xdr:colOff>
      <xdr:row>86</xdr:row>
      <xdr:rowOff>47980</xdr:rowOff>
    </xdr:to>
    <xdr:sp macro="" textlink="">
      <xdr:nvSpPr>
        <xdr:cNvPr id="366" name="楕円 365">
          <a:extLst>
            <a:ext uri="{FF2B5EF4-FFF2-40B4-BE49-F238E27FC236}">
              <a16:creationId xmlns:a16="http://schemas.microsoft.com/office/drawing/2014/main" id="{20EC785A-1324-47C8-A13E-F7770E30C890}"/>
            </a:ext>
          </a:extLst>
        </xdr:cNvPr>
        <xdr:cNvSpPr/>
      </xdr:nvSpPr>
      <xdr:spPr>
        <a:xfrm>
          <a:off x="6921500" y="14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168081</xdr:rowOff>
    </xdr:from>
    <xdr:to>
      <xdr:col>41</xdr:col>
      <xdr:colOff>50800</xdr:colOff>
      <xdr:row>85</xdr:row>
      <xdr:rowOff>168630</xdr:rowOff>
    </xdr:to>
    <xdr:cxnSp macro="">
      <xdr:nvCxnSpPr>
        <xdr:cNvPr id="367" name="直線コネクタ 366">
          <a:extLst>
            <a:ext uri="{FF2B5EF4-FFF2-40B4-BE49-F238E27FC236}">
              <a16:creationId xmlns:a16="http://schemas.microsoft.com/office/drawing/2014/main" id="{2B657A53-90BA-4EE0-8AEF-D6EECA5A63D0}"/>
            </a:ext>
          </a:extLst>
        </xdr:cNvPr>
        <xdr:cNvCxnSpPr/>
      </xdr:nvCxnSpPr>
      <xdr:spPr>
        <a:xfrm flipV="1">
          <a:off x="6972300" y="147413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9936CDF3-9548-49D2-A28A-D36D293C1221}"/>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4BF7A02E-670D-42A1-BDB8-EE86E673068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0DE5A838-D40F-42CD-AF60-D4C3D4FEE56E}"/>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02D14266-2EC4-409B-A567-7D4C079D49BA}"/>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29689</xdr:rowOff>
    </xdr:from>
    <xdr:ext cx="469744" cy="259045"/>
    <xdr:sp macro="" textlink="">
      <xdr:nvSpPr>
        <xdr:cNvPr id="372" name="n_1mainValue【公営住宅】&#10;一人当たり面積">
          <a:extLst>
            <a:ext uri="{FF2B5EF4-FFF2-40B4-BE49-F238E27FC236}">
              <a16:creationId xmlns:a16="http://schemas.microsoft.com/office/drawing/2014/main" id="{83E5D5A5-68BD-4CF6-BDF0-57B8E9DAFCB2}"/>
            </a:ext>
          </a:extLst>
        </xdr:cNvPr>
        <xdr:cNvSpPr txBox="1"/>
      </xdr:nvSpPr>
      <xdr:spPr>
        <a:xfrm>
          <a:off x="9391727" y="1477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31289</xdr:rowOff>
    </xdr:from>
    <xdr:ext cx="469744" cy="259045"/>
    <xdr:sp macro="" textlink="">
      <xdr:nvSpPr>
        <xdr:cNvPr id="373" name="n_2mainValue【公営住宅】&#10;一人当たり面積">
          <a:extLst>
            <a:ext uri="{FF2B5EF4-FFF2-40B4-BE49-F238E27FC236}">
              <a16:creationId xmlns:a16="http://schemas.microsoft.com/office/drawing/2014/main" id="{30B50B33-9E1B-486C-92A7-2F4334AA7691}"/>
            </a:ext>
          </a:extLst>
        </xdr:cNvPr>
        <xdr:cNvSpPr txBox="1"/>
      </xdr:nvSpPr>
      <xdr:spPr>
        <a:xfrm>
          <a:off x="8515427" y="1477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38558</xdr:rowOff>
    </xdr:from>
    <xdr:ext cx="469744" cy="259045"/>
    <xdr:sp macro="" textlink="">
      <xdr:nvSpPr>
        <xdr:cNvPr id="374" name="n_3mainValue【公営住宅】&#10;一人当たり面積">
          <a:extLst>
            <a:ext uri="{FF2B5EF4-FFF2-40B4-BE49-F238E27FC236}">
              <a16:creationId xmlns:a16="http://schemas.microsoft.com/office/drawing/2014/main" id="{0CDAE15C-BC20-442F-AA5E-7E5D3C7CBAAC}"/>
            </a:ext>
          </a:extLst>
        </xdr:cNvPr>
        <xdr:cNvSpPr txBox="1"/>
      </xdr:nvSpPr>
      <xdr:spPr>
        <a:xfrm>
          <a:off x="7626427" y="1478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39107</xdr:rowOff>
    </xdr:from>
    <xdr:ext cx="469744" cy="259045"/>
    <xdr:sp macro="" textlink="">
      <xdr:nvSpPr>
        <xdr:cNvPr id="375" name="n_4mainValue【公営住宅】&#10;一人当たり面積">
          <a:extLst>
            <a:ext uri="{FF2B5EF4-FFF2-40B4-BE49-F238E27FC236}">
              <a16:creationId xmlns:a16="http://schemas.microsoft.com/office/drawing/2014/main" id="{CADB6CA7-92AD-49BB-AC44-407D7F30C2C6}"/>
            </a:ext>
          </a:extLst>
        </xdr:cNvPr>
        <xdr:cNvSpPr txBox="1"/>
      </xdr:nvSpPr>
      <xdr:spPr>
        <a:xfrm>
          <a:off x="6737427" y="1478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1A96845-5AE1-4E1B-BB5B-D68E815E5B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2EE45BC7-2339-417F-BA54-2EF69753A6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8DCCBF4-78FB-4E79-A66B-BD15CD17F5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7F1254FA-4250-4EEE-A12F-D2A5EB82928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620078A4-C80B-42F7-ABEA-4CD47A354D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59C3D29-2446-4F20-9463-500F338C83E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D45C3FB4-B091-447F-AB8E-B0E97514D3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A57E52E2-19F2-4C0D-B925-9A90C508CB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E0966B5-998B-48FE-8C65-B7C5A39E0C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680BCE46-06E4-428B-9E57-BFBA952E84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A0B26423-F431-4DAB-A776-EC875BA381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90BBD5DC-5C0A-4409-8F37-65C2F1A530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72AEB636-46DF-40E3-BF47-414F7E7133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F0796352-7816-4B05-AB0C-BD6560FDC8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18B10E20-48B5-415F-84CB-45A895D8A2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BB58954-72F8-434F-AB8E-4C7F35C3AA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59149E7B-9B94-4AF7-97F8-E5D20F3E114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B88DA9E-45FE-4D7A-B4FA-F1BBB7F5D3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FE5B5C96-CA08-4B22-8452-A0C722634E4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EE270615-44F1-40BC-8B51-75E1FEC19B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F43AB98C-637A-419F-990E-241BDE94BD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36F7C395-3115-4329-8740-BAEEE4DE9A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149B719-EA54-4CC0-846C-8254358F92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54901DE4-8C22-493A-B7E0-6BF0850D6A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902DA727-AC65-482E-8505-A707A11FC7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7F8747CF-6494-4353-8F03-0D168DD033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174EAE4-5900-4D9F-AD15-6AD8714567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42913356-EFD5-4D00-BAB2-4EE287B82A4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36FD555F-95EE-46BA-9328-086737B7FD0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837F31AF-0550-4D9F-82AC-E7572ABA91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7B5239CB-E69E-4709-BD75-7F2FC696AB5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A49C5126-2B17-43BB-B353-E781D6E606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7AFEF073-4C9B-4420-AF7F-0C531F85D71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807B0358-6164-4A56-83E2-F9B8C4D03C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8221A68B-2709-42AC-A5E3-32AB91DA60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3DEC574F-4346-44D0-9E3F-4364614B7A6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42A8B77D-82B2-47E9-AD68-35934A5EAC4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B7CC1FA5-ADEE-4E14-AFFC-43FC5B8B966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2DA43C65-1591-4ED5-822B-8053CD15BF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3507FC71-3F48-40EC-942D-4C3268D56F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5D011E52-2A7E-4F42-87BC-0A4C6B37D9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6AB62EC7-29CF-4265-A2CE-9BE989C39B42}"/>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81D8CCA9-A780-4911-BEEC-B5665CB1C5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D8B3EF63-A201-4AA1-AE4B-EB4A863FA33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BE180C63-49D8-4EA1-B2A4-B57E57FA83E2}"/>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43FE3C00-47A1-4D6E-893D-BEA7F1D05CBC}"/>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BE6AB44A-6AAA-476D-BCFE-E18A32CF7C0B}"/>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9613F8A8-E858-4039-B770-116FE05E271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B42EC595-98BA-40AC-8E4A-6F2DF42046CF}"/>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8193393C-341C-4D2A-98EC-48AD84A616C3}"/>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9C22BB13-7129-480E-A4D7-A25E39165636}"/>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96B6DB-84E9-4D07-94AA-F593195211A4}"/>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3762FD5-729B-47CE-B5FB-4C73E901C7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DEC20FA-35C2-4179-B3E5-165AAD8682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DD4B7D8-9920-4ECD-812F-C59AB58229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FD9F745-ADFC-42F7-AD65-E17C790C4B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D12DF37-F8EE-4857-A494-590471CA8B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85816</xdr:rowOff>
    </xdr:from>
    <xdr:to>
      <xdr:col>85</xdr:col>
      <xdr:colOff>177800</xdr:colOff>
      <xdr:row>40</xdr:row>
      <xdr:rowOff>15966</xdr:rowOff>
    </xdr:to>
    <xdr:sp macro="" textlink="">
      <xdr:nvSpPr>
        <xdr:cNvPr id="433" name="楕円 432">
          <a:extLst>
            <a:ext uri="{FF2B5EF4-FFF2-40B4-BE49-F238E27FC236}">
              <a16:creationId xmlns:a16="http://schemas.microsoft.com/office/drawing/2014/main" id="{B498B752-CFC4-43F4-9791-32FEB3027C67}"/>
            </a:ext>
          </a:extLst>
        </xdr:cNvPr>
        <xdr:cNvSpPr/>
      </xdr:nvSpPr>
      <xdr:spPr>
        <a:xfrm>
          <a:off x="162687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64243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B2FA5376-D807-456D-8FD6-FD3958CAB1B7}"/>
            </a:ext>
          </a:extLst>
        </xdr:cNvPr>
        <xdr:cNvSpPr txBox="1"/>
      </xdr:nvSpPr>
      <xdr:spPr>
        <a:xfrm>
          <a:off x="16357600"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435" name="楕円 434">
          <a:extLst>
            <a:ext uri="{FF2B5EF4-FFF2-40B4-BE49-F238E27FC236}">
              <a16:creationId xmlns:a16="http://schemas.microsoft.com/office/drawing/2014/main" id="{F5C7E4CA-0DAA-4FFB-BA4F-79092BBD2BB9}"/>
            </a:ext>
          </a:extLst>
        </xdr:cNvPr>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112123</xdr:rowOff>
    </xdr:from>
    <xdr:to>
      <xdr:col>85</xdr:col>
      <xdr:colOff>127000</xdr:colOff>
      <xdr:row>39</xdr:row>
      <xdr:rowOff>136616</xdr:rowOff>
    </xdr:to>
    <xdr:cxnSp macro="">
      <xdr:nvCxnSpPr>
        <xdr:cNvPr id="436" name="直線コネクタ 435">
          <a:extLst>
            <a:ext uri="{FF2B5EF4-FFF2-40B4-BE49-F238E27FC236}">
              <a16:creationId xmlns:a16="http://schemas.microsoft.com/office/drawing/2014/main" id="{FFB0A67F-8518-4723-9B88-5EEA655BF3AE}"/>
            </a:ext>
          </a:extLst>
        </xdr:cNvPr>
        <xdr:cNvCxnSpPr/>
      </xdr:nvCxnSpPr>
      <xdr:spPr>
        <a:xfrm>
          <a:off x="15481300" y="67986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31931</xdr:rowOff>
    </xdr:from>
    <xdr:to>
      <xdr:col>76</xdr:col>
      <xdr:colOff>165100</xdr:colOff>
      <xdr:row>39</xdr:row>
      <xdr:rowOff>133531</xdr:rowOff>
    </xdr:to>
    <xdr:sp macro="" textlink="">
      <xdr:nvSpPr>
        <xdr:cNvPr id="437" name="楕円 436">
          <a:extLst>
            <a:ext uri="{FF2B5EF4-FFF2-40B4-BE49-F238E27FC236}">
              <a16:creationId xmlns:a16="http://schemas.microsoft.com/office/drawing/2014/main" id="{F1FCAE48-42D7-438B-A687-3137B391393A}"/>
            </a:ext>
          </a:extLst>
        </xdr:cNvPr>
        <xdr:cNvSpPr/>
      </xdr:nvSpPr>
      <xdr:spPr>
        <a:xfrm>
          <a:off x="14541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82731</xdr:rowOff>
    </xdr:from>
    <xdr:to>
      <xdr:col>81</xdr:col>
      <xdr:colOff>50800</xdr:colOff>
      <xdr:row>39</xdr:row>
      <xdr:rowOff>112123</xdr:rowOff>
    </xdr:to>
    <xdr:cxnSp macro="">
      <xdr:nvCxnSpPr>
        <xdr:cNvPr id="438" name="直線コネクタ 437">
          <a:extLst>
            <a:ext uri="{FF2B5EF4-FFF2-40B4-BE49-F238E27FC236}">
              <a16:creationId xmlns:a16="http://schemas.microsoft.com/office/drawing/2014/main" id="{F98BAE09-BFC3-45A4-B4D0-63559D6E1B9C}"/>
            </a:ext>
          </a:extLst>
        </xdr:cNvPr>
        <xdr:cNvCxnSpPr/>
      </xdr:nvCxnSpPr>
      <xdr:spPr>
        <a:xfrm>
          <a:off x="14592300" y="676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439" name="楕円 438">
          <a:extLst>
            <a:ext uri="{FF2B5EF4-FFF2-40B4-BE49-F238E27FC236}">
              <a16:creationId xmlns:a16="http://schemas.microsoft.com/office/drawing/2014/main" id="{444FC5D9-7658-427E-A2CB-475CFFA0DAB1}"/>
            </a:ext>
          </a:extLst>
        </xdr:cNvPr>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82731</xdr:rowOff>
    </xdr:to>
    <xdr:cxnSp macro="">
      <xdr:nvCxnSpPr>
        <xdr:cNvPr id="440" name="直線コネクタ 439">
          <a:extLst>
            <a:ext uri="{FF2B5EF4-FFF2-40B4-BE49-F238E27FC236}">
              <a16:creationId xmlns:a16="http://schemas.microsoft.com/office/drawing/2014/main" id="{FE140E24-27D7-407C-A137-AED69AEE9561}"/>
            </a:ext>
          </a:extLst>
        </xdr:cNvPr>
        <xdr:cNvCxnSpPr/>
      </xdr:nvCxnSpPr>
      <xdr:spPr>
        <a:xfrm>
          <a:off x="13703300" y="67398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441" name="楕円 440">
          <a:extLst>
            <a:ext uri="{FF2B5EF4-FFF2-40B4-BE49-F238E27FC236}">
              <a16:creationId xmlns:a16="http://schemas.microsoft.com/office/drawing/2014/main" id="{B7E143AF-A531-46F6-A8D8-53DE82AFA584}"/>
            </a:ext>
          </a:extLst>
        </xdr:cNvPr>
        <xdr:cNvSpPr/>
      </xdr:nvSpPr>
      <xdr:spPr>
        <a:xfrm>
          <a:off x="1276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53340</xdr:rowOff>
    </xdr:to>
    <xdr:cxnSp macro="">
      <xdr:nvCxnSpPr>
        <xdr:cNvPr id="442" name="直線コネクタ 441">
          <a:extLst>
            <a:ext uri="{FF2B5EF4-FFF2-40B4-BE49-F238E27FC236}">
              <a16:creationId xmlns:a16="http://schemas.microsoft.com/office/drawing/2014/main" id="{628D18A1-55D5-4777-B719-9A29546C20AC}"/>
            </a:ext>
          </a:extLst>
        </xdr:cNvPr>
        <xdr:cNvCxnSpPr/>
      </xdr:nvCxnSpPr>
      <xdr:spPr>
        <a:xfrm>
          <a:off x="12814300" y="67023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E11EE9C0-E507-431F-B622-F6B7260A4BF9}"/>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17D37F0C-E791-4094-A20D-3AFD82BB3763}"/>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820CC217-FF6B-4E68-A15F-6D15531EC872}"/>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37CD8BDA-305A-4A59-AA0F-C6C76BE5456F}"/>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1C4FB8F9-87D6-43F9-ACFC-66B2ED9AFD85}"/>
            </a:ext>
          </a:extLst>
        </xdr:cNvPr>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124658</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5E66FF96-8888-440D-A7C4-5DCF2AB70AA5}"/>
            </a:ext>
          </a:extLst>
        </xdr:cNvPr>
        <xdr:cNvSpPr txBox="1"/>
      </xdr:nvSpPr>
      <xdr:spPr>
        <a:xfrm>
          <a:off x="14389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A79CD1B6-D529-436C-B27E-6549D37DF68E}"/>
            </a:ext>
          </a:extLst>
        </xdr:cNvPr>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F53F6F28-1404-44D3-97EA-0DA4313C3A1F}"/>
            </a:ext>
          </a:extLst>
        </xdr:cNvPr>
        <xdr:cNvSpPr txBox="1"/>
      </xdr:nvSpPr>
      <xdr:spPr>
        <a:xfrm>
          <a:off x="12611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DC9A1CC3-BD23-4C4D-ACE8-48BCE13C26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8ED6E1EE-6DF6-4CEB-8422-6A9064BE84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D156EEF-76E4-4AD4-A552-9997C06C9F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4BAE8C9-36B8-40CC-8FE0-A1231D5525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D56146E-8CDF-4801-B7A9-AC09CC591E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CB02397-BEDF-4C74-9289-EE52E5CA45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736C522-C162-46FE-A029-B795083012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1F893536-39D4-48AB-8AAE-E7B0BC743D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29EBEFEF-4EBD-49CD-B55E-EB6D0683B7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5934620-6D6F-48EC-B54D-C8256183202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FC038988-A5BC-4382-B817-D81487D5C3A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4C4DF06E-3991-487D-AC7D-986D57DBA11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3A32C73A-93B5-4F2C-BC03-69C6A9BDD3A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3B3AF213-48C6-4A6C-B6BA-EBC26B6C9E6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FA9D3369-93AD-415E-A84C-6722E8522B3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F2C70D6F-4256-4831-A517-66DE960D092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A469ADA6-6272-48BC-908C-9C32FA1112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5EB67706-FFED-4436-90F4-F987D773196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88940413-90C4-4609-9CA0-FCC534D2E2F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7C27AD6-94CD-42FE-86B1-08CEEDA9B5B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3D2D360A-C5EB-4065-9EEC-8AE916111DC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C5633266-BCCB-4AAB-98D4-B816C64DEE9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20BE604-4A7D-4DF1-BEAB-D3E7328F84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6C43F61-CEFD-48FA-91F5-5C7C276E598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6DA2505-5417-4402-8C6F-773C16EDC5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1BEDAD97-F328-49CE-9D72-B4274E409DFA}"/>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36D80B60-AABE-4C71-BC49-AFBFD148BE5A}"/>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95113FA6-BF1A-4E86-8F72-217EDF032A61}"/>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2665B5C-2611-442D-8509-67D1AFB52FDC}"/>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CC48772A-7B0A-46FE-AE9B-F777E8F98773}"/>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22AAD23-2A81-40B7-93B3-8DFA1CDF33B4}"/>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79000323-0970-4029-AB1A-C97475CF6729}"/>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CC0D28F0-FD37-4BE6-8C11-16005FC6CC98}"/>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892F7DB-F84A-4D2A-A3C6-588CA04018F9}"/>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FBA1976D-1FC5-49E6-8208-1F655074D4EA}"/>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A8D9CC25-245D-4277-B7FD-CA573521C4FC}"/>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A0231D4-6CC7-460C-84EC-3B054A7578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E770B20-2493-4418-9FA6-7FC1A60740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36FCB62-34BE-44A3-807F-5DE167B7B4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0FA0485-82DB-405A-8EBB-D476E0649BA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A0777DB-637C-4637-A2BF-C434749BB5A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27033</xdr:rowOff>
    </xdr:from>
    <xdr:to>
      <xdr:col>116</xdr:col>
      <xdr:colOff>114300</xdr:colOff>
      <xdr:row>39</xdr:row>
      <xdr:rowOff>128633</xdr:rowOff>
    </xdr:to>
    <xdr:sp macro="" textlink="">
      <xdr:nvSpPr>
        <xdr:cNvPr id="492" name="楕円 491">
          <a:extLst>
            <a:ext uri="{FF2B5EF4-FFF2-40B4-BE49-F238E27FC236}">
              <a16:creationId xmlns:a16="http://schemas.microsoft.com/office/drawing/2014/main" id="{E7C685D3-3DA0-4756-8FFB-8ED61F027A55}"/>
            </a:ext>
          </a:extLst>
        </xdr:cNvPr>
        <xdr:cNvSpPr/>
      </xdr:nvSpPr>
      <xdr:spPr>
        <a:xfrm>
          <a:off x="22110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8FE5E10-6993-4B68-B495-7965782B73B3}"/>
            </a:ext>
          </a:extLst>
        </xdr:cNvPr>
        <xdr:cNvSpPr txBox="1"/>
      </xdr:nvSpPr>
      <xdr:spPr>
        <a:xfrm>
          <a:off x="22199600"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41728</xdr:rowOff>
    </xdr:from>
    <xdr:to>
      <xdr:col>112</xdr:col>
      <xdr:colOff>38100</xdr:colOff>
      <xdr:row>39</xdr:row>
      <xdr:rowOff>143328</xdr:rowOff>
    </xdr:to>
    <xdr:sp macro="" textlink="">
      <xdr:nvSpPr>
        <xdr:cNvPr id="494" name="楕円 493">
          <a:extLst>
            <a:ext uri="{FF2B5EF4-FFF2-40B4-BE49-F238E27FC236}">
              <a16:creationId xmlns:a16="http://schemas.microsoft.com/office/drawing/2014/main" id="{D829CC55-1124-490A-AE86-31715A592F36}"/>
            </a:ext>
          </a:extLst>
        </xdr:cNvPr>
        <xdr:cNvSpPr/>
      </xdr:nvSpPr>
      <xdr:spPr>
        <a:xfrm>
          <a:off x="21272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77833</xdr:rowOff>
    </xdr:from>
    <xdr:to>
      <xdr:col>116</xdr:col>
      <xdr:colOff>63500</xdr:colOff>
      <xdr:row>39</xdr:row>
      <xdr:rowOff>92528</xdr:rowOff>
    </xdr:to>
    <xdr:cxnSp macro="">
      <xdr:nvCxnSpPr>
        <xdr:cNvPr id="495" name="直線コネクタ 494">
          <a:extLst>
            <a:ext uri="{FF2B5EF4-FFF2-40B4-BE49-F238E27FC236}">
              <a16:creationId xmlns:a16="http://schemas.microsoft.com/office/drawing/2014/main" id="{20861FD6-C1EA-441E-868E-235521B50339}"/>
            </a:ext>
          </a:extLst>
        </xdr:cNvPr>
        <xdr:cNvCxnSpPr/>
      </xdr:nvCxnSpPr>
      <xdr:spPr>
        <a:xfrm flipV="1">
          <a:off x="21323300" y="676438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58057</xdr:rowOff>
    </xdr:from>
    <xdr:to>
      <xdr:col>107</xdr:col>
      <xdr:colOff>101600</xdr:colOff>
      <xdr:row>39</xdr:row>
      <xdr:rowOff>159657</xdr:rowOff>
    </xdr:to>
    <xdr:sp macro="" textlink="">
      <xdr:nvSpPr>
        <xdr:cNvPr id="496" name="楕円 495">
          <a:extLst>
            <a:ext uri="{FF2B5EF4-FFF2-40B4-BE49-F238E27FC236}">
              <a16:creationId xmlns:a16="http://schemas.microsoft.com/office/drawing/2014/main" id="{EAA45783-FE39-42DB-AB4A-8A6EFD30F013}"/>
            </a:ext>
          </a:extLst>
        </xdr:cNvPr>
        <xdr:cNvSpPr/>
      </xdr:nvSpPr>
      <xdr:spPr>
        <a:xfrm>
          <a:off x="20383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92528</xdr:rowOff>
    </xdr:from>
    <xdr:to>
      <xdr:col>111</xdr:col>
      <xdr:colOff>177800</xdr:colOff>
      <xdr:row>39</xdr:row>
      <xdr:rowOff>108857</xdr:rowOff>
    </xdr:to>
    <xdr:cxnSp macro="">
      <xdr:nvCxnSpPr>
        <xdr:cNvPr id="497" name="直線コネクタ 496">
          <a:extLst>
            <a:ext uri="{FF2B5EF4-FFF2-40B4-BE49-F238E27FC236}">
              <a16:creationId xmlns:a16="http://schemas.microsoft.com/office/drawing/2014/main" id="{6E4D2E86-28F3-43AD-8CB9-2D1AFD18A2EA}"/>
            </a:ext>
          </a:extLst>
        </xdr:cNvPr>
        <xdr:cNvCxnSpPr/>
      </xdr:nvCxnSpPr>
      <xdr:spPr>
        <a:xfrm flipV="1">
          <a:off x="20434300" y="67790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84183</xdr:rowOff>
    </xdr:from>
    <xdr:to>
      <xdr:col>102</xdr:col>
      <xdr:colOff>165100</xdr:colOff>
      <xdr:row>40</xdr:row>
      <xdr:rowOff>14333</xdr:rowOff>
    </xdr:to>
    <xdr:sp macro="" textlink="">
      <xdr:nvSpPr>
        <xdr:cNvPr id="498" name="楕円 497">
          <a:extLst>
            <a:ext uri="{FF2B5EF4-FFF2-40B4-BE49-F238E27FC236}">
              <a16:creationId xmlns:a16="http://schemas.microsoft.com/office/drawing/2014/main" id="{2CE758F5-FEC5-4C61-B8A4-DFE325F8DD09}"/>
            </a:ext>
          </a:extLst>
        </xdr:cNvPr>
        <xdr:cNvSpPr/>
      </xdr:nvSpPr>
      <xdr:spPr>
        <a:xfrm>
          <a:off x="19494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108857</xdr:rowOff>
    </xdr:from>
    <xdr:to>
      <xdr:col>107</xdr:col>
      <xdr:colOff>50800</xdr:colOff>
      <xdr:row>39</xdr:row>
      <xdr:rowOff>134983</xdr:rowOff>
    </xdr:to>
    <xdr:cxnSp macro="">
      <xdr:nvCxnSpPr>
        <xdr:cNvPr id="499" name="直線コネクタ 498">
          <a:extLst>
            <a:ext uri="{FF2B5EF4-FFF2-40B4-BE49-F238E27FC236}">
              <a16:creationId xmlns:a16="http://schemas.microsoft.com/office/drawing/2014/main" id="{EE5344CA-54AD-4FF9-9451-D8B774EF6C2E}"/>
            </a:ext>
          </a:extLst>
        </xdr:cNvPr>
        <xdr:cNvCxnSpPr/>
      </xdr:nvCxnSpPr>
      <xdr:spPr>
        <a:xfrm flipV="1">
          <a:off x="19545300" y="67954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90715</xdr:rowOff>
    </xdr:from>
    <xdr:to>
      <xdr:col>98</xdr:col>
      <xdr:colOff>38100</xdr:colOff>
      <xdr:row>40</xdr:row>
      <xdr:rowOff>20865</xdr:rowOff>
    </xdr:to>
    <xdr:sp macro="" textlink="">
      <xdr:nvSpPr>
        <xdr:cNvPr id="500" name="楕円 499">
          <a:extLst>
            <a:ext uri="{FF2B5EF4-FFF2-40B4-BE49-F238E27FC236}">
              <a16:creationId xmlns:a16="http://schemas.microsoft.com/office/drawing/2014/main" id="{460928A6-F422-4FAF-ACD7-56958B777C35}"/>
            </a:ext>
          </a:extLst>
        </xdr:cNvPr>
        <xdr:cNvSpPr/>
      </xdr:nvSpPr>
      <xdr:spPr>
        <a:xfrm>
          <a:off x="18605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134983</xdr:rowOff>
    </xdr:from>
    <xdr:to>
      <xdr:col>102</xdr:col>
      <xdr:colOff>114300</xdr:colOff>
      <xdr:row>39</xdr:row>
      <xdr:rowOff>141515</xdr:rowOff>
    </xdr:to>
    <xdr:cxnSp macro="">
      <xdr:nvCxnSpPr>
        <xdr:cNvPr id="501" name="直線コネクタ 500">
          <a:extLst>
            <a:ext uri="{FF2B5EF4-FFF2-40B4-BE49-F238E27FC236}">
              <a16:creationId xmlns:a16="http://schemas.microsoft.com/office/drawing/2014/main" id="{94FF3E60-3B53-4DAB-9798-6CA47BF8F012}"/>
            </a:ext>
          </a:extLst>
        </xdr:cNvPr>
        <xdr:cNvCxnSpPr/>
      </xdr:nvCxnSpPr>
      <xdr:spPr>
        <a:xfrm flipV="1">
          <a:off x="18656300" y="68215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2E874AC-A6C7-4CE2-BFAB-03D927FBE8B3}"/>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07C1324-9127-42D4-A95D-FF8D17FC831F}"/>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C57522C6-7B4F-4CB4-8A09-9230036801D9}"/>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D3F432B-EA7B-4A9F-B73E-BCA4D18F0228}"/>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134455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6B9AAE1-ACAE-4341-8222-EC596EA7C481}"/>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150784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1E6841B-5389-42CA-BE8C-173F14B406C7}"/>
            </a:ext>
          </a:extLst>
        </xdr:cNvPr>
        <xdr:cNvSpPr txBox="1"/>
      </xdr:nvSpPr>
      <xdr:spPr>
        <a:xfrm>
          <a:off x="20199427" y="68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5460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C46452A-9804-4DC8-AED1-E345E7BE56AF}"/>
            </a:ext>
          </a:extLst>
        </xdr:cNvPr>
        <xdr:cNvSpPr txBox="1"/>
      </xdr:nvSpPr>
      <xdr:spPr>
        <a:xfrm>
          <a:off x="19310427" y="686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11992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975F0707-69E0-4603-A5E1-624CBBD56BFB}"/>
            </a:ext>
          </a:extLst>
        </xdr:cNvPr>
        <xdr:cNvSpPr txBox="1"/>
      </xdr:nvSpPr>
      <xdr:spPr>
        <a:xfrm>
          <a:off x="18421427" y="686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15E049FA-C065-4446-915C-C55657D469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2B444E76-FF89-4314-8148-F7A7CB5406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8533A134-6EB7-4D45-B296-C23C0E1314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9F481C1-9915-44C2-95C7-CB69DF769C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51E7359-6378-443F-8C22-31ECA4EF28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8916A764-6946-4D71-AD4F-A8AE33072E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4D76D02-6D88-408A-A95B-01DC3394A8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5B6D073-151C-456F-8CF2-DFD9DCE7BB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EED9A34-EB3E-492B-94C3-7FCFFF7BEC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F5E3223E-5453-454B-933D-4C04A05EBA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79F5E99-06F3-448D-BE27-6317C1EDD10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0511AAD-6921-42FD-BCE3-0FB7DC1FF88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94C471A7-FF56-4CF8-994E-C756EF266AC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E396FEA-BF28-439F-BEE4-60466951BB1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322F16D-5083-4B6D-9058-6621EB4B78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3D40767-08DF-4C9D-9025-735A6E004AB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F313C890-8800-41EC-A8A7-73EF6648B15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E24D064-E46F-4C17-AF86-FF19898676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BB8A76A7-63FB-43B0-B5A5-CD022FAFBC1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F14FCBBE-3DA0-4026-B4A3-AD3C5DDA9C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038EFBA-7A63-4451-A8AF-F8E30A9BC99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AA43D14B-1273-428A-A419-FD05D5A3D8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8DCE85BF-AA23-46BB-B358-26856FC9F7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7307C48-F407-4D1A-B6AC-0E531401FA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ABC3586-C010-4EB5-9E74-F8ED2109D0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02414AE8-7713-488E-9050-2F624143615C}"/>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C0B7CFF-32E0-4C6C-9495-8F2BD7818B3D}"/>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429DFD5B-187C-42DC-8474-B1A3EC269855}"/>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AC2383A-28EF-4D5A-8810-07D21256E87A}"/>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691B7866-DF08-4DA0-8D42-8B4D75617157}"/>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DB05D1A1-8F73-43C8-AAF0-01B5FACDB9A8}"/>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8CA19EF6-EDD5-4DAE-AC06-C2C3B11B09B8}"/>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406B73BE-3937-4049-91E2-4B9D39B2FDCE}"/>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9687B311-C00D-47D2-924E-E5DE19EC624F}"/>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F4FAB61C-9721-45F5-A4ED-40C9178362D6}"/>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123E6443-C01E-4CEE-9386-47033B56EECB}"/>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21913C4-D047-4643-B716-EB8B18D5B97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D517ECF-2300-497C-A3C4-518F4BE0BC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E94EC2A-2C27-45D7-A8F0-DF55DC04D9B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07748AD-2480-45D1-8AB7-9C739891A1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4FABBF5-636E-4F37-A7CF-E4DFCE5023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1" name="楕円 550">
          <a:extLst>
            <a:ext uri="{FF2B5EF4-FFF2-40B4-BE49-F238E27FC236}">
              <a16:creationId xmlns:a16="http://schemas.microsoft.com/office/drawing/2014/main" id="{E3F83392-2185-47D2-8FA7-AD4B7D7E3C00}"/>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8EC92544-822F-482C-8DE9-58D094181AF2}"/>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84727</xdr:rowOff>
    </xdr:from>
    <xdr:to>
      <xdr:col>81</xdr:col>
      <xdr:colOff>101600</xdr:colOff>
      <xdr:row>59</xdr:row>
      <xdr:rowOff>14877</xdr:rowOff>
    </xdr:to>
    <xdr:sp macro="" textlink="">
      <xdr:nvSpPr>
        <xdr:cNvPr id="553" name="楕円 552">
          <a:extLst>
            <a:ext uri="{FF2B5EF4-FFF2-40B4-BE49-F238E27FC236}">
              <a16:creationId xmlns:a16="http://schemas.microsoft.com/office/drawing/2014/main" id="{C89A786A-F48A-47B1-86EF-11050D73C17C}"/>
            </a:ext>
          </a:extLst>
        </xdr:cNvPr>
        <xdr:cNvSpPr/>
      </xdr:nvSpPr>
      <xdr:spPr>
        <a:xfrm>
          <a:off x="15430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135527</xdr:rowOff>
    </xdr:from>
    <xdr:to>
      <xdr:col>85</xdr:col>
      <xdr:colOff>127000</xdr:colOff>
      <xdr:row>58</xdr:row>
      <xdr:rowOff>160020</xdr:rowOff>
    </xdr:to>
    <xdr:cxnSp macro="">
      <xdr:nvCxnSpPr>
        <xdr:cNvPr id="554" name="直線コネクタ 553">
          <a:extLst>
            <a:ext uri="{FF2B5EF4-FFF2-40B4-BE49-F238E27FC236}">
              <a16:creationId xmlns:a16="http://schemas.microsoft.com/office/drawing/2014/main" id="{E1BDB9D2-CC13-41E3-BBB7-B2FE77C3C796}"/>
            </a:ext>
          </a:extLst>
        </xdr:cNvPr>
        <xdr:cNvCxnSpPr/>
      </xdr:nvCxnSpPr>
      <xdr:spPr>
        <a:xfrm>
          <a:off x="15481300" y="100796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55" name="楕円 554">
          <a:extLst>
            <a:ext uri="{FF2B5EF4-FFF2-40B4-BE49-F238E27FC236}">
              <a16:creationId xmlns:a16="http://schemas.microsoft.com/office/drawing/2014/main" id="{459BB65F-5017-4842-AA9D-7B4E49E031EE}"/>
            </a:ext>
          </a:extLst>
        </xdr:cNvPr>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78377</xdr:rowOff>
    </xdr:from>
    <xdr:to>
      <xdr:col>81</xdr:col>
      <xdr:colOff>50800</xdr:colOff>
      <xdr:row>58</xdr:row>
      <xdr:rowOff>135527</xdr:rowOff>
    </xdr:to>
    <xdr:cxnSp macro="">
      <xdr:nvCxnSpPr>
        <xdr:cNvPr id="556" name="直線コネクタ 555">
          <a:extLst>
            <a:ext uri="{FF2B5EF4-FFF2-40B4-BE49-F238E27FC236}">
              <a16:creationId xmlns:a16="http://schemas.microsoft.com/office/drawing/2014/main" id="{0E51FED3-90F2-4D5D-915C-8C395A9AA741}"/>
            </a:ext>
          </a:extLst>
        </xdr:cNvPr>
        <xdr:cNvCxnSpPr/>
      </xdr:nvCxnSpPr>
      <xdr:spPr>
        <a:xfrm>
          <a:off x="14592300" y="100224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153307</xdr:rowOff>
    </xdr:from>
    <xdr:to>
      <xdr:col>72</xdr:col>
      <xdr:colOff>38100</xdr:colOff>
      <xdr:row>58</xdr:row>
      <xdr:rowOff>83457</xdr:rowOff>
    </xdr:to>
    <xdr:sp macro="" textlink="">
      <xdr:nvSpPr>
        <xdr:cNvPr id="557" name="楕円 556">
          <a:extLst>
            <a:ext uri="{FF2B5EF4-FFF2-40B4-BE49-F238E27FC236}">
              <a16:creationId xmlns:a16="http://schemas.microsoft.com/office/drawing/2014/main" id="{B3E6DB37-6137-4691-B007-E0A5351C7391}"/>
            </a:ext>
          </a:extLst>
        </xdr:cNvPr>
        <xdr:cNvSpPr/>
      </xdr:nvSpPr>
      <xdr:spPr>
        <a:xfrm>
          <a:off x="1365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58</xdr:row>
      <xdr:rowOff>78377</xdr:rowOff>
    </xdr:to>
    <xdr:cxnSp macro="">
      <xdr:nvCxnSpPr>
        <xdr:cNvPr id="558" name="直線コネクタ 557">
          <a:extLst>
            <a:ext uri="{FF2B5EF4-FFF2-40B4-BE49-F238E27FC236}">
              <a16:creationId xmlns:a16="http://schemas.microsoft.com/office/drawing/2014/main" id="{C6F3F52C-B6B4-475E-8FAE-4B8E69E2B98A}"/>
            </a:ext>
          </a:extLst>
        </xdr:cNvPr>
        <xdr:cNvCxnSpPr/>
      </xdr:nvCxnSpPr>
      <xdr:spPr>
        <a:xfrm>
          <a:off x="13703300" y="99767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112485</xdr:rowOff>
    </xdr:from>
    <xdr:to>
      <xdr:col>67</xdr:col>
      <xdr:colOff>101600</xdr:colOff>
      <xdr:row>58</xdr:row>
      <xdr:rowOff>42635</xdr:rowOff>
    </xdr:to>
    <xdr:sp macro="" textlink="">
      <xdr:nvSpPr>
        <xdr:cNvPr id="559" name="楕円 558">
          <a:extLst>
            <a:ext uri="{FF2B5EF4-FFF2-40B4-BE49-F238E27FC236}">
              <a16:creationId xmlns:a16="http://schemas.microsoft.com/office/drawing/2014/main" id="{01B2A943-75B7-49C9-B018-DC3E43E6A423}"/>
            </a:ext>
          </a:extLst>
        </xdr:cNvPr>
        <xdr:cNvSpPr/>
      </xdr:nvSpPr>
      <xdr:spPr>
        <a:xfrm>
          <a:off x="12763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163285</xdr:rowOff>
    </xdr:from>
    <xdr:to>
      <xdr:col>71</xdr:col>
      <xdr:colOff>177800</xdr:colOff>
      <xdr:row>58</xdr:row>
      <xdr:rowOff>32657</xdr:rowOff>
    </xdr:to>
    <xdr:cxnSp macro="">
      <xdr:nvCxnSpPr>
        <xdr:cNvPr id="560" name="直線コネクタ 559">
          <a:extLst>
            <a:ext uri="{FF2B5EF4-FFF2-40B4-BE49-F238E27FC236}">
              <a16:creationId xmlns:a16="http://schemas.microsoft.com/office/drawing/2014/main" id="{6E4DFBB6-454E-43E9-9699-9D6312C35737}"/>
            </a:ext>
          </a:extLst>
        </xdr:cNvPr>
        <xdr:cNvCxnSpPr/>
      </xdr:nvCxnSpPr>
      <xdr:spPr>
        <a:xfrm>
          <a:off x="12814300" y="99359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1C3093B0-90BD-4927-A26A-D2E6D4002CB5}"/>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62" name="n_2aveValue【学校施設】&#10;有形固定資産減価償却率">
          <a:extLst>
            <a:ext uri="{FF2B5EF4-FFF2-40B4-BE49-F238E27FC236}">
              <a16:creationId xmlns:a16="http://schemas.microsoft.com/office/drawing/2014/main" id="{C4E2D302-09B0-4905-97EB-69B53B11D297}"/>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A516D0BB-4E22-43A2-8912-060849DF39C5}"/>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E89EDB3E-B628-4C98-A971-877F9DBB82FD}"/>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31404</xdr:rowOff>
    </xdr:from>
    <xdr:ext cx="405111" cy="259045"/>
    <xdr:sp macro="" textlink="">
      <xdr:nvSpPr>
        <xdr:cNvPr id="565" name="n_1mainValue【学校施設】&#10;有形固定資産減価償却率">
          <a:extLst>
            <a:ext uri="{FF2B5EF4-FFF2-40B4-BE49-F238E27FC236}">
              <a16:creationId xmlns:a16="http://schemas.microsoft.com/office/drawing/2014/main" id="{8D1C6D38-1768-4FFE-AA15-ADF3A7D05E8C}"/>
            </a:ext>
          </a:extLst>
        </xdr:cNvPr>
        <xdr:cNvSpPr txBox="1"/>
      </xdr:nvSpPr>
      <xdr:spPr>
        <a:xfrm>
          <a:off x="152660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66" name="n_2mainValue【学校施設】&#10;有形固定資産減価償却率">
          <a:extLst>
            <a:ext uri="{FF2B5EF4-FFF2-40B4-BE49-F238E27FC236}">
              <a16:creationId xmlns:a16="http://schemas.microsoft.com/office/drawing/2014/main" id="{A7DCF18F-6DE0-45EB-9A94-5F15826B7631}"/>
            </a:ext>
          </a:extLst>
        </xdr:cNvPr>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99984</xdr:rowOff>
    </xdr:from>
    <xdr:ext cx="405111" cy="259045"/>
    <xdr:sp macro="" textlink="">
      <xdr:nvSpPr>
        <xdr:cNvPr id="567" name="n_3mainValue【学校施設】&#10;有形固定資産減価償却率">
          <a:extLst>
            <a:ext uri="{FF2B5EF4-FFF2-40B4-BE49-F238E27FC236}">
              <a16:creationId xmlns:a16="http://schemas.microsoft.com/office/drawing/2014/main" id="{91850DC1-B9DF-49A3-A5BD-801E71CB9F0B}"/>
            </a:ext>
          </a:extLst>
        </xdr:cNvPr>
        <xdr:cNvSpPr txBox="1"/>
      </xdr:nvSpPr>
      <xdr:spPr>
        <a:xfrm>
          <a:off x="13500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59162</xdr:rowOff>
    </xdr:from>
    <xdr:ext cx="405111" cy="259045"/>
    <xdr:sp macro="" textlink="">
      <xdr:nvSpPr>
        <xdr:cNvPr id="568" name="n_4mainValue【学校施設】&#10;有形固定資産減価償却率">
          <a:extLst>
            <a:ext uri="{FF2B5EF4-FFF2-40B4-BE49-F238E27FC236}">
              <a16:creationId xmlns:a16="http://schemas.microsoft.com/office/drawing/2014/main" id="{849305FB-A3E2-4360-9671-102C41F48477}"/>
            </a:ext>
          </a:extLst>
        </xdr:cNvPr>
        <xdr:cNvSpPr txBox="1"/>
      </xdr:nvSpPr>
      <xdr:spPr>
        <a:xfrm>
          <a:off x="126117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4351665B-5D85-49FC-A464-AD5A85E386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F973863-72DC-42FD-92EB-473C33A256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00B93A1-332C-4B75-9A35-23069F3890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34BE5BC-E82F-46DA-BE65-605E1B4FAD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3344771-11E1-404B-82A1-7C115C81B8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687B9BE-1B20-419C-9C1A-13BC04B889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4A1E43D-59CB-4CD4-936B-751A078D61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52D07AB-0983-4397-BA22-DA9924B53B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FA35B39-2031-4A72-9852-C1D4AE68E7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F5F0D430-E117-4182-BFC6-A2DA763D5F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C0A62714-29BC-4BC2-A19D-892E965316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AF779DC-B45C-4D42-8C60-261CDE77E7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FA1BD021-674C-4546-8EB9-8562ED0918D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9B6AA475-D026-4D9A-8F35-F29A9018F885}"/>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ED74C9C-0391-4F2A-9313-CBEBDA2417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BEE562B7-3BDE-471A-BEF0-296D0478F99E}"/>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1DCF83A4-814D-4E5D-A3A0-0A380E65134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D618DDF6-0993-43DB-893C-EEB59C2566A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323B155-9368-46AD-98E3-4418730E709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185381D9-8403-480E-AD5B-A86178B2F29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321332D3-4675-4514-B950-21DEEAD956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7D50D966-3D3D-44B6-8599-DBDE3E086F4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9A0ADD8F-7029-400D-BD5B-E077050D9C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D1AEAA7F-149B-4A5A-A909-6A9114B61856}"/>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0D2A4135-BE24-4ED5-91C8-1978197ACAF7}"/>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9D9697B0-4F1A-4326-BF7D-1E5A430EEA02}"/>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A502C443-A58E-4768-8E11-87CC22EB51C4}"/>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D74A95E8-28AD-49CC-B79D-E0AF6DAFAA11}"/>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4D8F9B30-38FB-4D14-B29E-9727934C8E88}"/>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84D126CF-5B71-4AA8-B890-37E1B69695EF}"/>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04162CE9-A6E9-47EA-B220-2B5BD76BF467}"/>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956A18FD-5112-4C58-A237-C47C67665121}"/>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3BF2073D-794D-4E09-BF7D-DE627CA1DDF4}"/>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1994C70F-4E2F-44B2-9729-6B8590AABF97}"/>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5E3A0A3-4B43-4959-ADFC-BE7D3F2797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C4036A1-03D1-4C04-9654-8F4A3830DBB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AD6DBAD-C47E-4C8D-A9A1-9E2595822A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BC2D995-FEFF-4F07-A7A2-208B38B3E6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ECFC16E-2346-4175-83B7-AEE5929FAF2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89713</xdr:rowOff>
    </xdr:from>
    <xdr:to>
      <xdr:col>116</xdr:col>
      <xdr:colOff>114300</xdr:colOff>
      <xdr:row>64</xdr:row>
      <xdr:rowOff>19863</xdr:rowOff>
    </xdr:to>
    <xdr:sp macro="" textlink="">
      <xdr:nvSpPr>
        <xdr:cNvPr id="608" name="楕円 607">
          <a:extLst>
            <a:ext uri="{FF2B5EF4-FFF2-40B4-BE49-F238E27FC236}">
              <a16:creationId xmlns:a16="http://schemas.microsoft.com/office/drawing/2014/main" id="{F17C4F8D-1C18-454A-9C0F-9142478865D8}"/>
            </a:ext>
          </a:extLst>
        </xdr:cNvPr>
        <xdr:cNvSpPr/>
      </xdr:nvSpPr>
      <xdr:spPr>
        <a:xfrm>
          <a:off x="22110700" y="108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8D63E860-1BB7-4298-9B39-9BC63FD19B6E}"/>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92646</xdr:rowOff>
    </xdr:from>
    <xdr:to>
      <xdr:col>112</xdr:col>
      <xdr:colOff>38100</xdr:colOff>
      <xdr:row>64</xdr:row>
      <xdr:rowOff>22796</xdr:rowOff>
    </xdr:to>
    <xdr:sp macro="" textlink="">
      <xdr:nvSpPr>
        <xdr:cNvPr id="610" name="楕円 609">
          <a:extLst>
            <a:ext uri="{FF2B5EF4-FFF2-40B4-BE49-F238E27FC236}">
              <a16:creationId xmlns:a16="http://schemas.microsoft.com/office/drawing/2014/main" id="{2C53230A-F76E-4224-A819-D695036848FB}"/>
            </a:ext>
          </a:extLst>
        </xdr:cNvPr>
        <xdr:cNvSpPr/>
      </xdr:nvSpPr>
      <xdr:spPr>
        <a:xfrm>
          <a:off x="21272500" y="1089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140513</xdr:rowOff>
    </xdr:from>
    <xdr:to>
      <xdr:col>116</xdr:col>
      <xdr:colOff>63500</xdr:colOff>
      <xdr:row>63</xdr:row>
      <xdr:rowOff>143446</xdr:rowOff>
    </xdr:to>
    <xdr:cxnSp macro="">
      <xdr:nvCxnSpPr>
        <xdr:cNvPr id="611" name="直線コネクタ 610">
          <a:extLst>
            <a:ext uri="{FF2B5EF4-FFF2-40B4-BE49-F238E27FC236}">
              <a16:creationId xmlns:a16="http://schemas.microsoft.com/office/drawing/2014/main" id="{B990333B-5027-4439-9760-09EDCD7B5B7B}"/>
            </a:ext>
          </a:extLst>
        </xdr:cNvPr>
        <xdr:cNvCxnSpPr/>
      </xdr:nvCxnSpPr>
      <xdr:spPr>
        <a:xfrm flipV="1">
          <a:off x="21323300" y="10941863"/>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96000</xdr:rowOff>
    </xdr:from>
    <xdr:to>
      <xdr:col>107</xdr:col>
      <xdr:colOff>101600</xdr:colOff>
      <xdr:row>64</xdr:row>
      <xdr:rowOff>26150</xdr:rowOff>
    </xdr:to>
    <xdr:sp macro="" textlink="">
      <xdr:nvSpPr>
        <xdr:cNvPr id="612" name="楕円 611">
          <a:extLst>
            <a:ext uri="{FF2B5EF4-FFF2-40B4-BE49-F238E27FC236}">
              <a16:creationId xmlns:a16="http://schemas.microsoft.com/office/drawing/2014/main" id="{31CBCAF7-8374-46E2-A87F-3A30F5BE74EA}"/>
            </a:ext>
          </a:extLst>
        </xdr:cNvPr>
        <xdr:cNvSpPr/>
      </xdr:nvSpPr>
      <xdr:spPr>
        <a:xfrm>
          <a:off x="20383500" y="10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143446</xdr:rowOff>
    </xdr:from>
    <xdr:to>
      <xdr:col>111</xdr:col>
      <xdr:colOff>177800</xdr:colOff>
      <xdr:row>63</xdr:row>
      <xdr:rowOff>146800</xdr:rowOff>
    </xdr:to>
    <xdr:cxnSp macro="">
      <xdr:nvCxnSpPr>
        <xdr:cNvPr id="613" name="直線コネクタ 612">
          <a:extLst>
            <a:ext uri="{FF2B5EF4-FFF2-40B4-BE49-F238E27FC236}">
              <a16:creationId xmlns:a16="http://schemas.microsoft.com/office/drawing/2014/main" id="{D5D7F4CB-ADC8-484A-8913-4509A2DA5E0F}"/>
            </a:ext>
          </a:extLst>
        </xdr:cNvPr>
        <xdr:cNvCxnSpPr/>
      </xdr:nvCxnSpPr>
      <xdr:spPr>
        <a:xfrm flipV="1">
          <a:off x="20434300" y="10944796"/>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98933</xdr:rowOff>
    </xdr:from>
    <xdr:to>
      <xdr:col>102</xdr:col>
      <xdr:colOff>165100</xdr:colOff>
      <xdr:row>64</xdr:row>
      <xdr:rowOff>29083</xdr:rowOff>
    </xdr:to>
    <xdr:sp macro="" textlink="">
      <xdr:nvSpPr>
        <xdr:cNvPr id="614" name="楕円 613">
          <a:extLst>
            <a:ext uri="{FF2B5EF4-FFF2-40B4-BE49-F238E27FC236}">
              <a16:creationId xmlns:a16="http://schemas.microsoft.com/office/drawing/2014/main" id="{0F530C6E-4038-49D2-B5A3-B23049612468}"/>
            </a:ext>
          </a:extLst>
        </xdr:cNvPr>
        <xdr:cNvSpPr/>
      </xdr:nvSpPr>
      <xdr:spPr>
        <a:xfrm>
          <a:off x="19494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146800</xdr:rowOff>
    </xdr:from>
    <xdr:to>
      <xdr:col>107</xdr:col>
      <xdr:colOff>50800</xdr:colOff>
      <xdr:row>63</xdr:row>
      <xdr:rowOff>149733</xdr:rowOff>
    </xdr:to>
    <xdr:cxnSp macro="">
      <xdr:nvCxnSpPr>
        <xdr:cNvPr id="615" name="直線コネクタ 614">
          <a:extLst>
            <a:ext uri="{FF2B5EF4-FFF2-40B4-BE49-F238E27FC236}">
              <a16:creationId xmlns:a16="http://schemas.microsoft.com/office/drawing/2014/main" id="{7BC49E9F-FF5C-41E1-A71C-50E83A994E8D}"/>
            </a:ext>
          </a:extLst>
        </xdr:cNvPr>
        <xdr:cNvCxnSpPr/>
      </xdr:nvCxnSpPr>
      <xdr:spPr>
        <a:xfrm flipV="1">
          <a:off x="19545300" y="1094815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100267</xdr:rowOff>
    </xdr:from>
    <xdr:to>
      <xdr:col>98</xdr:col>
      <xdr:colOff>38100</xdr:colOff>
      <xdr:row>64</xdr:row>
      <xdr:rowOff>30417</xdr:rowOff>
    </xdr:to>
    <xdr:sp macro="" textlink="">
      <xdr:nvSpPr>
        <xdr:cNvPr id="616" name="楕円 615">
          <a:extLst>
            <a:ext uri="{FF2B5EF4-FFF2-40B4-BE49-F238E27FC236}">
              <a16:creationId xmlns:a16="http://schemas.microsoft.com/office/drawing/2014/main" id="{605263A5-72B7-4688-B9F2-66378C729DE4}"/>
            </a:ext>
          </a:extLst>
        </xdr:cNvPr>
        <xdr:cNvSpPr/>
      </xdr:nvSpPr>
      <xdr:spPr>
        <a:xfrm>
          <a:off x="18605500" y="109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149733</xdr:rowOff>
    </xdr:from>
    <xdr:to>
      <xdr:col>102</xdr:col>
      <xdr:colOff>114300</xdr:colOff>
      <xdr:row>63</xdr:row>
      <xdr:rowOff>151067</xdr:rowOff>
    </xdr:to>
    <xdr:cxnSp macro="">
      <xdr:nvCxnSpPr>
        <xdr:cNvPr id="617" name="直線コネクタ 616">
          <a:extLst>
            <a:ext uri="{FF2B5EF4-FFF2-40B4-BE49-F238E27FC236}">
              <a16:creationId xmlns:a16="http://schemas.microsoft.com/office/drawing/2014/main" id="{9ACB4200-2296-4612-92DF-87EA606C7AD9}"/>
            </a:ext>
          </a:extLst>
        </xdr:cNvPr>
        <xdr:cNvCxnSpPr/>
      </xdr:nvCxnSpPr>
      <xdr:spPr>
        <a:xfrm flipV="1">
          <a:off x="18656300" y="1095108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618" name="n_1aveValue【学校施設】&#10;一人当たり面積">
          <a:extLst>
            <a:ext uri="{FF2B5EF4-FFF2-40B4-BE49-F238E27FC236}">
              <a16:creationId xmlns:a16="http://schemas.microsoft.com/office/drawing/2014/main" id="{A8056720-8F29-426C-83E7-9A46903CAA4F}"/>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619" name="n_2aveValue【学校施設】&#10;一人当たり面積">
          <a:extLst>
            <a:ext uri="{FF2B5EF4-FFF2-40B4-BE49-F238E27FC236}">
              <a16:creationId xmlns:a16="http://schemas.microsoft.com/office/drawing/2014/main" id="{72C27119-37ED-4AD7-B48B-B4EDD640DFF1}"/>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620" name="n_3aveValue【学校施設】&#10;一人当たり面積">
          <a:extLst>
            <a:ext uri="{FF2B5EF4-FFF2-40B4-BE49-F238E27FC236}">
              <a16:creationId xmlns:a16="http://schemas.microsoft.com/office/drawing/2014/main" id="{9FE9A4E2-209A-430C-9A10-5BC5313CD60B}"/>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621" name="n_4aveValue【学校施設】&#10;一人当たり面積">
          <a:extLst>
            <a:ext uri="{FF2B5EF4-FFF2-40B4-BE49-F238E27FC236}">
              <a16:creationId xmlns:a16="http://schemas.microsoft.com/office/drawing/2014/main" id="{289FF4F4-E79B-4431-91CA-3414E4E027D5}"/>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39323</xdr:rowOff>
    </xdr:from>
    <xdr:ext cx="469744" cy="259045"/>
    <xdr:sp macro="" textlink="">
      <xdr:nvSpPr>
        <xdr:cNvPr id="622" name="n_1mainValue【学校施設】&#10;一人当たり面積">
          <a:extLst>
            <a:ext uri="{FF2B5EF4-FFF2-40B4-BE49-F238E27FC236}">
              <a16:creationId xmlns:a16="http://schemas.microsoft.com/office/drawing/2014/main" id="{F0DC3206-5B87-4777-BF6A-069C5F2DA99E}"/>
            </a:ext>
          </a:extLst>
        </xdr:cNvPr>
        <xdr:cNvSpPr txBox="1"/>
      </xdr:nvSpPr>
      <xdr:spPr>
        <a:xfrm>
          <a:off x="21075727" y="1066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42677</xdr:rowOff>
    </xdr:from>
    <xdr:ext cx="469744" cy="259045"/>
    <xdr:sp macro="" textlink="">
      <xdr:nvSpPr>
        <xdr:cNvPr id="623" name="n_2mainValue【学校施設】&#10;一人当たり面積">
          <a:extLst>
            <a:ext uri="{FF2B5EF4-FFF2-40B4-BE49-F238E27FC236}">
              <a16:creationId xmlns:a16="http://schemas.microsoft.com/office/drawing/2014/main" id="{13836384-5B03-4A4E-B0CD-1A838E258DC5}"/>
            </a:ext>
          </a:extLst>
        </xdr:cNvPr>
        <xdr:cNvSpPr txBox="1"/>
      </xdr:nvSpPr>
      <xdr:spPr>
        <a:xfrm>
          <a:off x="20199427" y="1067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45610</xdr:rowOff>
    </xdr:from>
    <xdr:ext cx="469744" cy="259045"/>
    <xdr:sp macro="" textlink="">
      <xdr:nvSpPr>
        <xdr:cNvPr id="624" name="n_3mainValue【学校施設】&#10;一人当たり面積">
          <a:extLst>
            <a:ext uri="{FF2B5EF4-FFF2-40B4-BE49-F238E27FC236}">
              <a16:creationId xmlns:a16="http://schemas.microsoft.com/office/drawing/2014/main" id="{19FB4C32-4499-4251-8AF7-B511955CE828}"/>
            </a:ext>
          </a:extLst>
        </xdr:cNvPr>
        <xdr:cNvSpPr txBox="1"/>
      </xdr:nvSpPr>
      <xdr:spPr>
        <a:xfrm>
          <a:off x="19310427" y="1067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46944</xdr:rowOff>
    </xdr:from>
    <xdr:ext cx="469744" cy="259045"/>
    <xdr:sp macro="" textlink="">
      <xdr:nvSpPr>
        <xdr:cNvPr id="625" name="n_4mainValue【学校施設】&#10;一人当たり面積">
          <a:extLst>
            <a:ext uri="{FF2B5EF4-FFF2-40B4-BE49-F238E27FC236}">
              <a16:creationId xmlns:a16="http://schemas.microsoft.com/office/drawing/2014/main" id="{DEA5A412-2E17-45BA-ACE4-585DD2ABF93B}"/>
            </a:ext>
          </a:extLst>
        </xdr:cNvPr>
        <xdr:cNvSpPr txBox="1"/>
      </xdr:nvSpPr>
      <xdr:spPr>
        <a:xfrm>
          <a:off x="18421427" y="1067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8E4B15A9-01E1-46D4-8DCF-C2D704E354B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B70A906-75C9-4B40-AB13-2860268275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C14A6E8-5950-4DCA-8FD4-BCD28975E2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D84C206-6CE1-41BB-B31B-C073C7098C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FF920D6-2C73-4C0B-9C99-801C463AD60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F5AFDEA-CD19-4CD8-8A03-FC93CA6BB52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2BA7540E-92B4-4089-97EE-49E3F47F8D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A7F4FD8-01B1-4E33-AB6F-8C552A40BCB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C1E96C31-C18E-41AE-8B5E-57C6041EC5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9395A7C1-B44F-41FD-8FDE-2A551EA936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E76BFFA1-064E-4EE3-BDB0-D1C15D45C3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B7AE7832-EDAB-443D-A987-C4497C3CBD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6D65B1F4-6CFB-44AF-9241-17E7E05DC8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76F808B8-EEE3-4250-831B-41741C7BC60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3964AA1-2A07-4D70-AF3E-4D20D10C2F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48B57272-7E0E-4681-960A-D79B3BC8CF5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244AA68-3A14-4595-B11D-1390114A44B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92B8204E-1623-4973-9B53-A9CB49854DA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7C6FA27-90E6-46A6-98A2-D952E97D21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DB3575B0-D735-479D-B135-7EF3EF5CB6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84304C9-E163-4890-BC78-61C25F67F0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98529F97-431E-4B86-90F7-6853E4F975B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608AAAA-6B0A-47B3-BE46-4CBC6AC72D9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BD698D12-551C-4AC7-AB64-968CD8B7AE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47858AA2-7892-45E2-948E-EBD6D218F4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236CD8F1-DB3A-40F0-AA04-01A3C6B9C9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E9A3FB7-C5E2-426B-9052-089D4C015A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CEC34D1C-5852-452A-9F8A-5F1464901DA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DEC4B2DE-E4D3-44F4-B856-D786B61A16D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9F408EF6-35C4-4CC3-A322-4915F9732F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E33FAF17-FA01-4EA3-A185-DFDF4A6572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35E649D0-7FEB-4E45-B004-9BC2BC136A1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855A5047-5ECC-460E-9BB5-E017DD23CF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53CA381E-3FE5-439E-8CC4-65E1D6E3DC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AEFA336C-6622-4AF3-B42E-6680F67D0A1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50F12811-6FB0-4D6C-8A94-6EC4276CC7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92B83BE-A347-4D28-A1D5-FC40D2D02B3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6A0CE8F8-BD16-440F-8F87-62635CF11C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3C7DBCFC-A9BD-4510-8CEA-B9FFFC6E5FB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9D4715B1-B0BD-44BF-B814-12782AC2E6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6C33CA73-0F68-4905-B9E4-5E822EF113C1}"/>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AFD6E9AE-9D80-45F8-8922-DC4F415D2FF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6EBE9F31-F8BC-4B22-9C05-A12ABFEE2BE8}"/>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B4B088B7-3029-4DAC-9399-E0869A497A0A}"/>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99C126D1-CDA4-449E-BA0E-7A5CF777D6BF}"/>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DBE4D337-BB52-4474-AD66-4F291D8B8DD0}"/>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A66DA7E3-6FF9-45E2-BA66-1DEBB0880C06}"/>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F351AC01-E102-416D-A2D6-C590C54953F9}"/>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91601876-D246-4461-AB1C-5A8190264FA2}"/>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5EF14C8B-AD1B-4E53-BC9B-3A256A991037}"/>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40B319A8-E1D9-4B33-A409-7F5D68DAD6A2}"/>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8B2363C-8B7A-4A10-B6FF-6393CCD0B7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8C527DC-F2C0-4053-8A73-4D6FDE2D10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B1A4E2D-8BCB-4B05-AFBD-2D59C4AC58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C0745CD-B8F5-4C1D-BF94-E8BC9FA2CE0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EFE9E35-54B9-4099-8CE8-92B1FC330E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682" name="楕円 681">
          <a:extLst>
            <a:ext uri="{FF2B5EF4-FFF2-40B4-BE49-F238E27FC236}">
              <a16:creationId xmlns:a16="http://schemas.microsoft.com/office/drawing/2014/main" id="{85A9B4D8-EBAF-4FA6-8745-F02444F59CCF}"/>
            </a:ext>
          </a:extLst>
        </xdr:cNvPr>
        <xdr:cNvSpPr/>
      </xdr:nvSpPr>
      <xdr:spPr>
        <a:xfrm>
          <a:off x="162687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683" name="【公民館】&#10;有形固定資産減価償却率該当値テキスト">
          <a:extLst>
            <a:ext uri="{FF2B5EF4-FFF2-40B4-BE49-F238E27FC236}">
              <a16:creationId xmlns:a16="http://schemas.microsoft.com/office/drawing/2014/main" id="{FBA6DCC8-D202-43A0-B48D-03367C4AED63}"/>
            </a:ext>
          </a:extLst>
        </xdr:cNvPr>
        <xdr:cNvSpPr txBox="1"/>
      </xdr:nvSpPr>
      <xdr:spPr>
        <a:xfrm>
          <a:off x="163576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684" name="楕円 683">
          <a:extLst>
            <a:ext uri="{FF2B5EF4-FFF2-40B4-BE49-F238E27FC236}">
              <a16:creationId xmlns:a16="http://schemas.microsoft.com/office/drawing/2014/main" id="{0CC2BC14-48A2-4B7E-A034-E171E6B3E3DA}"/>
            </a:ext>
          </a:extLst>
        </xdr:cNvPr>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161925</xdr:rowOff>
    </xdr:to>
    <xdr:cxnSp macro="">
      <xdr:nvCxnSpPr>
        <xdr:cNvPr id="685" name="直線コネクタ 684">
          <a:extLst>
            <a:ext uri="{FF2B5EF4-FFF2-40B4-BE49-F238E27FC236}">
              <a16:creationId xmlns:a16="http://schemas.microsoft.com/office/drawing/2014/main" id="{A3307619-CFAA-4840-8039-05CE6AA7E827}"/>
            </a:ext>
          </a:extLst>
        </xdr:cNvPr>
        <xdr:cNvCxnSpPr/>
      </xdr:nvCxnSpPr>
      <xdr:spPr>
        <a:xfrm>
          <a:off x="15481300" y="181241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57786</xdr:rowOff>
    </xdr:from>
    <xdr:to>
      <xdr:col>76</xdr:col>
      <xdr:colOff>165100</xdr:colOff>
      <xdr:row>105</xdr:row>
      <xdr:rowOff>159386</xdr:rowOff>
    </xdr:to>
    <xdr:sp macro="" textlink="">
      <xdr:nvSpPr>
        <xdr:cNvPr id="686" name="楕円 685">
          <a:extLst>
            <a:ext uri="{FF2B5EF4-FFF2-40B4-BE49-F238E27FC236}">
              <a16:creationId xmlns:a16="http://schemas.microsoft.com/office/drawing/2014/main" id="{37AEEBD8-E839-4919-84EC-418EBBAAE4D3}"/>
            </a:ext>
          </a:extLst>
        </xdr:cNvPr>
        <xdr:cNvSpPr/>
      </xdr:nvSpPr>
      <xdr:spPr>
        <a:xfrm>
          <a:off x="14541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108586</xdr:rowOff>
    </xdr:from>
    <xdr:to>
      <xdr:col>81</xdr:col>
      <xdr:colOff>50800</xdr:colOff>
      <xdr:row>105</xdr:row>
      <xdr:rowOff>121920</xdr:rowOff>
    </xdr:to>
    <xdr:cxnSp macro="">
      <xdr:nvCxnSpPr>
        <xdr:cNvPr id="687" name="直線コネクタ 686">
          <a:extLst>
            <a:ext uri="{FF2B5EF4-FFF2-40B4-BE49-F238E27FC236}">
              <a16:creationId xmlns:a16="http://schemas.microsoft.com/office/drawing/2014/main" id="{099B9589-B8C8-43BD-BD77-BD6EF515A537}"/>
            </a:ext>
          </a:extLst>
        </xdr:cNvPr>
        <xdr:cNvCxnSpPr/>
      </xdr:nvCxnSpPr>
      <xdr:spPr>
        <a:xfrm>
          <a:off x="14592300" y="181108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688" name="楕円 687">
          <a:extLst>
            <a:ext uri="{FF2B5EF4-FFF2-40B4-BE49-F238E27FC236}">
              <a16:creationId xmlns:a16="http://schemas.microsoft.com/office/drawing/2014/main" id="{2817E10C-F497-400D-972F-E384C8D24590}"/>
            </a:ext>
          </a:extLst>
        </xdr:cNvPr>
        <xdr:cNvSpPr/>
      </xdr:nvSpPr>
      <xdr:spPr>
        <a:xfrm>
          <a:off x="13652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66675</xdr:rowOff>
    </xdr:from>
    <xdr:to>
      <xdr:col>76</xdr:col>
      <xdr:colOff>114300</xdr:colOff>
      <xdr:row>105</xdr:row>
      <xdr:rowOff>108586</xdr:rowOff>
    </xdr:to>
    <xdr:cxnSp macro="">
      <xdr:nvCxnSpPr>
        <xdr:cNvPr id="689" name="直線コネクタ 688">
          <a:extLst>
            <a:ext uri="{FF2B5EF4-FFF2-40B4-BE49-F238E27FC236}">
              <a16:creationId xmlns:a16="http://schemas.microsoft.com/office/drawing/2014/main" id="{F9EE7586-1A19-4C5B-AE17-3EBAA19B821E}"/>
            </a:ext>
          </a:extLst>
        </xdr:cNvPr>
        <xdr:cNvCxnSpPr/>
      </xdr:nvCxnSpPr>
      <xdr:spPr>
        <a:xfrm>
          <a:off x="13703300" y="180689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143511</xdr:rowOff>
    </xdr:from>
    <xdr:to>
      <xdr:col>67</xdr:col>
      <xdr:colOff>101600</xdr:colOff>
      <xdr:row>105</xdr:row>
      <xdr:rowOff>73661</xdr:rowOff>
    </xdr:to>
    <xdr:sp macro="" textlink="">
      <xdr:nvSpPr>
        <xdr:cNvPr id="690" name="楕円 689">
          <a:extLst>
            <a:ext uri="{FF2B5EF4-FFF2-40B4-BE49-F238E27FC236}">
              <a16:creationId xmlns:a16="http://schemas.microsoft.com/office/drawing/2014/main" id="{6FD8F5A1-4343-4500-8334-E7002EE4EB8D}"/>
            </a:ext>
          </a:extLst>
        </xdr:cNvPr>
        <xdr:cNvSpPr/>
      </xdr:nvSpPr>
      <xdr:spPr>
        <a:xfrm>
          <a:off x="1276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66675</xdr:rowOff>
    </xdr:to>
    <xdr:cxnSp macro="">
      <xdr:nvCxnSpPr>
        <xdr:cNvPr id="691" name="直線コネクタ 690">
          <a:extLst>
            <a:ext uri="{FF2B5EF4-FFF2-40B4-BE49-F238E27FC236}">
              <a16:creationId xmlns:a16="http://schemas.microsoft.com/office/drawing/2014/main" id="{9688D06F-C9C8-4FAA-8C58-7A5B766779E8}"/>
            </a:ext>
          </a:extLst>
        </xdr:cNvPr>
        <xdr:cNvCxnSpPr/>
      </xdr:nvCxnSpPr>
      <xdr:spPr>
        <a:xfrm>
          <a:off x="12814300" y="180251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2" name="n_1aveValue【公民館】&#10;有形固定資産減価償却率">
          <a:extLst>
            <a:ext uri="{FF2B5EF4-FFF2-40B4-BE49-F238E27FC236}">
              <a16:creationId xmlns:a16="http://schemas.microsoft.com/office/drawing/2014/main" id="{717DB4A6-FE47-4E08-8EF2-E3A8BB189510}"/>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3" name="n_2aveValue【公民館】&#10;有形固定資産減価償却率">
          <a:extLst>
            <a:ext uri="{FF2B5EF4-FFF2-40B4-BE49-F238E27FC236}">
              <a16:creationId xmlns:a16="http://schemas.microsoft.com/office/drawing/2014/main" id="{CABD769A-BC43-466D-BB6D-98EE544DFCD7}"/>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4" name="n_3aveValue【公民館】&#10;有形固定資産減価償却率">
          <a:extLst>
            <a:ext uri="{FF2B5EF4-FFF2-40B4-BE49-F238E27FC236}">
              <a16:creationId xmlns:a16="http://schemas.microsoft.com/office/drawing/2014/main" id="{4A1DDB07-B0E7-4CC8-AD59-9B1A99FCFA9A}"/>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5" name="n_4aveValue【公民館】&#10;有形固定資産減価償却率">
          <a:extLst>
            <a:ext uri="{FF2B5EF4-FFF2-40B4-BE49-F238E27FC236}">
              <a16:creationId xmlns:a16="http://schemas.microsoft.com/office/drawing/2014/main" id="{BBBCD97F-8F4A-4408-AD66-043DC5D9CE2D}"/>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696" name="n_1mainValue【公民館】&#10;有形固定資産減価償却率">
          <a:extLst>
            <a:ext uri="{FF2B5EF4-FFF2-40B4-BE49-F238E27FC236}">
              <a16:creationId xmlns:a16="http://schemas.microsoft.com/office/drawing/2014/main" id="{30752451-F8FD-4DF8-979B-526D7E383C06}"/>
            </a:ext>
          </a:extLst>
        </xdr:cNvPr>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150513</xdr:rowOff>
    </xdr:from>
    <xdr:ext cx="405111" cy="259045"/>
    <xdr:sp macro="" textlink="">
      <xdr:nvSpPr>
        <xdr:cNvPr id="697" name="n_2mainValue【公民館】&#10;有形固定資産減価償却率">
          <a:extLst>
            <a:ext uri="{FF2B5EF4-FFF2-40B4-BE49-F238E27FC236}">
              <a16:creationId xmlns:a16="http://schemas.microsoft.com/office/drawing/2014/main" id="{E3C78330-8188-499A-826B-449F71411DF5}"/>
            </a:ext>
          </a:extLst>
        </xdr:cNvPr>
        <xdr:cNvSpPr txBox="1"/>
      </xdr:nvSpPr>
      <xdr:spPr>
        <a:xfrm>
          <a:off x="143897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698" name="n_3mainValue【公民館】&#10;有形固定資産減価償却率">
          <a:extLst>
            <a:ext uri="{FF2B5EF4-FFF2-40B4-BE49-F238E27FC236}">
              <a16:creationId xmlns:a16="http://schemas.microsoft.com/office/drawing/2014/main" id="{680FAD4F-BE4B-4F7B-BDE3-102730BF7C7D}"/>
            </a:ext>
          </a:extLst>
        </xdr:cNvPr>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64788</xdr:rowOff>
    </xdr:from>
    <xdr:ext cx="405111" cy="259045"/>
    <xdr:sp macro="" textlink="">
      <xdr:nvSpPr>
        <xdr:cNvPr id="699" name="n_4mainValue【公民館】&#10;有形固定資産減価償却率">
          <a:extLst>
            <a:ext uri="{FF2B5EF4-FFF2-40B4-BE49-F238E27FC236}">
              <a16:creationId xmlns:a16="http://schemas.microsoft.com/office/drawing/2014/main" id="{717BE94E-EA3C-4D59-B9FA-101F093963FA}"/>
            </a:ext>
          </a:extLst>
        </xdr:cNvPr>
        <xdr:cNvSpPr txBox="1"/>
      </xdr:nvSpPr>
      <xdr:spPr>
        <a:xfrm>
          <a:off x="12611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4128DD0-EA1A-4258-9CAA-64E0006E5A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9E229C6A-8C99-4071-826F-F999DCF7B1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B7A4F238-C80B-446C-8425-446D7B6CF26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3DB6AC6C-B064-48F3-BC07-D9153E6029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65D55DEC-0EFD-41F1-B413-5B1C3E1F73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718C6F10-FD34-4AF3-9222-1F32999873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C0C9349C-6486-42DA-A68A-F04219EB3A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C710B24C-64F0-42F0-A24A-ECE077EC0CF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CBABBC4D-FF34-426D-8DDD-9E35033C61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A18AD2B2-83F8-41C7-962B-1019E51025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3DD84347-283A-4465-B9FA-11A68752425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87EAA488-4DE2-405E-A5F1-C752007194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D3C6FDD9-ED03-4795-9426-814E87DD72A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4602F4A-601F-49EB-9223-684991C62E4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B65B42B2-B44E-4AC7-B9BD-A9217762CA4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FBDE163F-4AC2-4E98-976F-D77019C6ED4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EFA2EC9A-A12F-487C-A382-AE19BA0A385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8F30DA18-7AF6-4621-92C3-23B1CC4EDF3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277805C7-F976-45D7-A07B-8791D5E9E4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8A41FAF7-F09F-49BC-A683-0C426DEBDE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2792E94F-84F7-48D7-A558-49B9AD6D70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FA33CB67-961F-4E32-89DD-5B3C20470AC8}"/>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786615AD-B7B8-44F5-897C-03A68AD4BDA9}"/>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8C21E648-4A53-4F34-B1AE-34C902D8A383}"/>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765D8437-6CF7-4782-85F5-80E4A68FAA38}"/>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B4847CD3-625D-4DD2-A0D1-8EC03B44EFE1}"/>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6" name="【公民館】&#10;一人当たり面積平均値テキスト">
          <a:extLst>
            <a:ext uri="{FF2B5EF4-FFF2-40B4-BE49-F238E27FC236}">
              <a16:creationId xmlns:a16="http://schemas.microsoft.com/office/drawing/2014/main" id="{6AD18864-2BD9-492F-B33F-76DCC6E6DE6A}"/>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D6AE4223-C609-4E0B-9D85-7FE0153D212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D544CEEC-DF59-4920-A211-29ABFFB45EB5}"/>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60BEE069-DC45-47C7-A0CD-9F9463629521}"/>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2CBEBBC9-326A-43C3-A60C-DFAE4B79D6BD}"/>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E79C425B-1530-406B-95E7-55DE71E10508}"/>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744119D-911C-4871-B2AF-6738525F75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E73C022-4937-4E46-86C1-97F19F315C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095DF48-C8A4-4CFE-9F4E-C5EB80BDF8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976B437-ECBC-4279-9EE3-66BF2D7511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16D5DC7-A154-4AE1-9F7F-98CB539813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107238</xdr:rowOff>
    </xdr:from>
    <xdr:to>
      <xdr:col>116</xdr:col>
      <xdr:colOff>114300</xdr:colOff>
      <xdr:row>108</xdr:row>
      <xdr:rowOff>37388</xdr:rowOff>
    </xdr:to>
    <xdr:sp macro="" textlink="">
      <xdr:nvSpPr>
        <xdr:cNvPr id="737" name="楕円 736">
          <a:extLst>
            <a:ext uri="{FF2B5EF4-FFF2-40B4-BE49-F238E27FC236}">
              <a16:creationId xmlns:a16="http://schemas.microsoft.com/office/drawing/2014/main" id="{B796775B-839B-46D7-B7F6-CF19CE843C65}"/>
            </a:ext>
          </a:extLst>
        </xdr:cNvPr>
        <xdr:cNvSpPr/>
      </xdr:nvSpPr>
      <xdr:spPr>
        <a:xfrm>
          <a:off x="221107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22165</xdr:rowOff>
    </xdr:from>
    <xdr:ext cx="469744" cy="259045"/>
    <xdr:sp macro="" textlink="">
      <xdr:nvSpPr>
        <xdr:cNvPr id="738" name="【公民館】&#10;一人当たり面積該当値テキスト">
          <a:extLst>
            <a:ext uri="{FF2B5EF4-FFF2-40B4-BE49-F238E27FC236}">
              <a16:creationId xmlns:a16="http://schemas.microsoft.com/office/drawing/2014/main" id="{1B13CA47-6020-4C79-8AA1-909BB7172F83}"/>
            </a:ext>
          </a:extLst>
        </xdr:cNvPr>
        <xdr:cNvSpPr txBox="1"/>
      </xdr:nvSpPr>
      <xdr:spPr>
        <a:xfrm>
          <a:off x="22199600" y="18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739" name="楕円 738">
          <a:extLst>
            <a:ext uri="{FF2B5EF4-FFF2-40B4-BE49-F238E27FC236}">
              <a16:creationId xmlns:a16="http://schemas.microsoft.com/office/drawing/2014/main" id="{DF9FC604-885D-46FA-854F-35A1CF229031}"/>
            </a:ext>
          </a:extLst>
        </xdr:cNvPr>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158038</xdr:rowOff>
    </xdr:from>
    <xdr:to>
      <xdr:col>116</xdr:col>
      <xdr:colOff>63500</xdr:colOff>
      <xdr:row>107</xdr:row>
      <xdr:rowOff>160782</xdr:rowOff>
    </xdr:to>
    <xdr:cxnSp macro="">
      <xdr:nvCxnSpPr>
        <xdr:cNvPr id="740" name="直線コネクタ 739">
          <a:extLst>
            <a:ext uri="{FF2B5EF4-FFF2-40B4-BE49-F238E27FC236}">
              <a16:creationId xmlns:a16="http://schemas.microsoft.com/office/drawing/2014/main" id="{1C22D40B-781E-429E-A4E7-E42EB1694944}"/>
            </a:ext>
          </a:extLst>
        </xdr:cNvPr>
        <xdr:cNvCxnSpPr/>
      </xdr:nvCxnSpPr>
      <xdr:spPr>
        <a:xfrm flipV="1">
          <a:off x="21323300" y="18503188"/>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112725</xdr:rowOff>
    </xdr:from>
    <xdr:to>
      <xdr:col>107</xdr:col>
      <xdr:colOff>101600</xdr:colOff>
      <xdr:row>108</xdr:row>
      <xdr:rowOff>42875</xdr:rowOff>
    </xdr:to>
    <xdr:sp macro="" textlink="">
      <xdr:nvSpPr>
        <xdr:cNvPr id="741" name="楕円 740">
          <a:extLst>
            <a:ext uri="{FF2B5EF4-FFF2-40B4-BE49-F238E27FC236}">
              <a16:creationId xmlns:a16="http://schemas.microsoft.com/office/drawing/2014/main" id="{9D45CC14-1821-464C-963E-6ADA2D6EA20B}"/>
            </a:ext>
          </a:extLst>
        </xdr:cNvPr>
        <xdr:cNvSpPr/>
      </xdr:nvSpPr>
      <xdr:spPr>
        <a:xfrm>
          <a:off x="203835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163525</xdr:rowOff>
    </xdr:to>
    <xdr:cxnSp macro="">
      <xdr:nvCxnSpPr>
        <xdr:cNvPr id="742" name="直線コネクタ 741">
          <a:extLst>
            <a:ext uri="{FF2B5EF4-FFF2-40B4-BE49-F238E27FC236}">
              <a16:creationId xmlns:a16="http://schemas.microsoft.com/office/drawing/2014/main" id="{1527ECF2-3996-4C73-9330-33E9244AEA2D}"/>
            </a:ext>
          </a:extLst>
        </xdr:cNvPr>
        <xdr:cNvCxnSpPr/>
      </xdr:nvCxnSpPr>
      <xdr:spPr>
        <a:xfrm flipV="1">
          <a:off x="20434300" y="185059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115012</xdr:rowOff>
    </xdr:from>
    <xdr:to>
      <xdr:col>102</xdr:col>
      <xdr:colOff>165100</xdr:colOff>
      <xdr:row>108</xdr:row>
      <xdr:rowOff>45162</xdr:rowOff>
    </xdr:to>
    <xdr:sp macro="" textlink="">
      <xdr:nvSpPr>
        <xdr:cNvPr id="743" name="楕円 742">
          <a:extLst>
            <a:ext uri="{FF2B5EF4-FFF2-40B4-BE49-F238E27FC236}">
              <a16:creationId xmlns:a16="http://schemas.microsoft.com/office/drawing/2014/main" id="{32756054-802E-4A64-8D40-063A5074BF78}"/>
            </a:ext>
          </a:extLst>
        </xdr:cNvPr>
        <xdr:cNvSpPr/>
      </xdr:nvSpPr>
      <xdr:spPr>
        <a:xfrm>
          <a:off x="19494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163525</xdr:rowOff>
    </xdr:from>
    <xdr:to>
      <xdr:col>107</xdr:col>
      <xdr:colOff>50800</xdr:colOff>
      <xdr:row>107</xdr:row>
      <xdr:rowOff>165812</xdr:rowOff>
    </xdr:to>
    <xdr:cxnSp macro="">
      <xdr:nvCxnSpPr>
        <xdr:cNvPr id="744" name="直線コネクタ 743">
          <a:extLst>
            <a:ext uri="{FF2B5EF4-FFF2-40B4-BE49-F238E27FC236}">
              <a16:creationId xmlns:a16="http://schemas.microsoft.com/office/drawing/2014/main" id="{15BDA4FB-699F-492A-9175-D58121065AB7}"/>
            </a:ext>
          </a:extLst>
        </xdr:cNvPr>
        <xdr:cNvCxnSpPr/>
      </xdr:nvCxnSpPr>
      <xdr:spPr>
        <a:xfrm flipV="1">
          <a:off x="19545300" y="1850867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116382</xdr:rowOff>
    </xdr:from>
    <xdr:to>
      <xdr:col>98</xdr:col>
      <xdr:colOff>38100</xdr:colOff>
      <xdr:row>108</xdr:row>
      <xdr:rowOff>46532</xdr:rowOff>
    </xdr:to>
    <xdr:sp macro="" textlink="">
      <xdr:nvSpPr>
        <xdr:cNvPr id="745" name="楕円 744">
          <a:extLst>
            <a:ext uri="{FF2B5EF4-FFF2-40B4-BE49-F238E27FC236}">
              <a16:creationId xmlns:a16="http://schemas.microsoft.com/office/drawing/2014/main" id="{15E80816-8F5B-4688-B870-AE84DA7AA6C0}"/>
            </a:ext>
          </a:extLst>
        </xdr:cNvPr>
        <xdr:cNvSpPr/>
      </xdr:nvSpPr>
      <xdr:spPr>
        <a:xfrm>
          <a:off x="18605500" y="18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165812</xdr:rowOff>
    </xdr:from>
    <xdr:to>
      <xdr:col>102</xdr:col>
      <xdr:colOff>114300</xdr:colOff>
      <xdr:row>107</xdr:row>
      <xdr:rowOff>167182</xdr:rowOff>
    </xdr:to>
    <xdr:cxnSp macro="">
      <xdr:nvCxnSpPr>
        <xdr:cNvPr id="746" name="直線コネクタ 745">
          <a:extLst>
            <a:ext uri="{FF2B5EF4-FFF2-40B4-BE49-F238E27FC236}">
              <a16:creationId xmlns:a16="http://schemas.microsoft.com/office/drawing/2014/main" id="{026A3589-C5F4-4EFE-BA9F-EF23D9E94CDD}"/>
            </a:ext>
          </a:extLst>
        </xdr:cNvPr>
        <xdr:cNvCxnSpPr/>
      </xdr:nvCxnSpPr>
      <xdr:spPr>
        <a:xfrm flipV="1">
          <a:off x="18656300" y="1851096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7" name="n_1aveValue【公民館】&#10;一人当たり面積">
          <a:extLst>
            <a:ext uri="{FF2B5EF4-FFF2-40B4-BE49-F238E27FC236}">
              <a16:creationId xmlns:a16="http://schemas.microsoft.com/office/drawing/2014/main" id="{6773EAA7-A0DD-40DF-A26C-E2443C4FBA13}"/>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8" name="n_2aveValue【公民館】&#10;一人当たり面積">
          <a:extLst>
            <a:ext uri="{FF2B5EF4-FFF2-40B4-BE49-F238E27FC236}">
              <a16:creationId xmlns:a16="http://schemas.microsoft.com/office/drawing/2014/main" id="{78A09CB7-95D3-4533-8A9B-C16555164BD8}"/>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9" name="n_3aveValue【公民館】&#10;一人当たり面積">
          <a:extLst>
            <a:ext uri="{FF2B5EF4-FFF2-40B4-BE49-F238E27FC236}">
              <a16:creationId xmlns:a16="http://schemas.microsoft.com/office/drawing/2014/main" id="{55068B2C-E241-4968-8922-A6591B941635}"/>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224C475F-CE63-42A6-95EA-A39D27629F6B}"/>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751" name="n_1mainValue【公民館】&#10;一人当たり面積">
          <a:extLst>
            <a:ext uri="{FF2B5EF4-FFF2-40B4-BE49-F238E27FC236}">
              <a16:creationId xmlns:a16="http://schemas.microsoft.com/office/drawing/2014/main" id="{D258A36C-02A1-4EB5-9069-BA12E7AA70FB}"/>
            </a:ext>
          </a:extLst>
        </xdr:cNvPr>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34002</xdr:rowOff>
    </xdr:from>
    <xdr:ext cx="469744" cy="259045"/>
    <xdr:sp macro="" textlink="">
      <xdr:nvSpPr>
        <xdr:cNvPr id="752" name="n_2mainValue【公民館】&#10;一人当たり面積">
          <a:extLst>
            <a:ext uri="{FF2B5EF4-FFF2-40B4-BE49-F238E27FC236}">
              <a16:creationId xmlns:a16="http://schemas.microsoft.com/office/drawing/2014/main" id="{B63AD8D2-EB81-4EA0-8143-F5C7B9AC8122}"/>
            </a:ext>
          </a:extLst>
        </xdr:cNvPr>
        <xdr:cNvSpPr txBox="1"/>
      </xdr:nvSpPr>
      <xdr:spPr>
        <a:xfrm>
          <a:off x="20199427" y="1855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36289</xdr:rowOff>
    </xdr:from>
    <xdr:ext cx="469744" cy="259045"/>
    <xdr:sp macro="" textlink="">
      <xdr:nvSpPr>
        <xdr:cNvPr id="753" name="n_3mainValue【公民館】&#10;一人当たり面積">
          <a:extLst>
            <a:ext uri="{FF2B5EF4-FFF2-40B4-BE49-F238E27FC236}">
              <a16:creationId xmlns:a16="http://schemas.microsoft.com/office/drawing/2014/main" id="{6FC8CAB9-97F4-440C-9112-C649602D32E6}"/>
            </a:ext>
          </a:extLst>
        </xdr:cNvPr>
        <xdr:cNvSpPr txBox="1"/>
      </xdr:nvSpPr>
      <xdr:spPr>
        <a:xfrm>
          <a:off x="193104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37659</xdr:rowOff>
    </xdr:from>
    <xdr:ext cx="469744" cy="259045"/>
    <xdr:sp macro="" textlink="">
      <xdr:nvSpPr>
        <xdr:cNvPr id="754" name="n_4mainValue【公民館】&#10;一人当たり面積">
          <a:extLst>
            <a:ext uri="{FF2B5EF4-FFF2-40B4-BE49-F238E27FC236}">
              <a16:creationId xmlns:a16="http://schemas.microsoft.com/office/drawing/2014/main" id="{DFE4AEA7-8E97-48BF-861D-75AD5E013DB7}"/>
            </a:ext>
          </a:extLst>
        </xdr:cNvPr>
        <xdr:cNvSpPr txBox="1"/>
      </xdr:nvSpPr>
      <xdr:spPr>
        <a:xfrm>
          <a:off x="18421427" y="1855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128E3F2-8AA6-48D9-AB54-38A6F7CE5E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D09D0858-BD96-482F-BA7C-C192F8C3FC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2A520558-D418-496B-8E7D-5337043ECD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概ね類似団体と似た傾向を示しているが、道路については有形固定資産減価償却率がかなり高い値となっている。そのため毎年度修繕が必要な路線を更新しつつ、別途必要な部分については適宜修繕を行い対応している状況にある。また、保育園については有形固定資減価償却率が他団体より高くなっており、老朽化が進んでいることが分かる。一人当たり面積も少子化に伴い上昇傾向にあるため、施設の更新の際には統廃合を含めた検討を行う必要がある。学校施設については小中学校ともに以前統廃合を行った際に更新しているため、有形固定資産減価償却率は類似団体と比して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E85C8E-80BD-415B-B772-28E9567D45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499AB2-18E6-4695-A2B5-439305104D2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AF785A-30F0-457B-A040-64CB6A12CA9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8FB676-ABD6-4698-A840-1D65214658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27E497-3F95-4F2E-AA0C-C93A657036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DB3FDA-0AC4-48D4-899A-00A3B60C97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8A5DAD-62EA-4D89-80CB-450C683185D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7B69B38-EFE3-4481-BAEF-5748DA2E2C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481B24C-5434-4E45-94F0-8742E5A840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D44DA3-CF0E-4AAF-9627-278CC266846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CD0871-31EA-4369-86D8-481A553DCA7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A21CF7-B281-422C-ACB2-9780BD6D69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19323E-4339-44D2-97DB-4A57E8827F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79C21BA-CF4A-41D6-826F-3D8E43A0BF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1D5901C-DC13-47E6-B7EC-D95AC078B9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84AB61-CA97-42BE-BA47-C58CE102E2C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4D14FB-523A-4F33-88F5-ECD5569962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2F5EE1-668B-4BB8-AB55-3B7B968AEC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BCC3D40-BF48-4D72-9FCB-AB1D45667C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053ED1-73BD-4399-92A9-C284C0A0FB3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F4E42B-A104-4427-A6F9-C65CCD6B8C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B2E131E-F11F-4A7B-9751-D8D25DD123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8DCE93-246C-4BF9-B89E-F258B2203E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AE0788C-518F-4F43-A335-BB18D6A7D5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5D8288-A0D9-4164-90BF-DD11E360BF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10CE55-4D20-4B36-870C-BA7B9A374F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FF1B15-7FCB-4258-8EB3-C35CA50900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0A573B-BE4A-4B4B-8200-805EAD761E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853858-66E6-43CC-9DCE-78072B47BA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FE09107-A542-4676-84AE-43AAB460596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921476-B8BB-4CAF-9E38-CD92A0AF38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FFA807-344D-4780-A856-9B09D4EF5E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34255C-41FD-41B3-8EB6-94A65521E9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A0A275C-1E5A-4083-AEFE-41B4C06E478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B5532C-2EBA-4E26-A799-F2499C33BA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2615A23-7ED2-43FD-90CD-FB0A706EBB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740D40-9F5D-4162-9893-5E0CE2409F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5B5F728-1606-4674-859E-C1D9469B81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37248F-3D5E-4DFA-9CB5-2368F249740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EE76F05-CEA1-4DB2-B22B-476F473782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EF17C53-CF9D-411B-A40D-67DE280297F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227A875-82BA-49A9-A2FF-F186169570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C2215E2-29CE-4473-AA94-1497FD06C2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3ED9319-AD74-4988-802D-A6F7414A66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1DDEED9-E2A9-49BF-9972-E4143DF394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21B7418-73C2-4366-B4AD-B37F639458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5C87E6D-9A4C-431B-A04D-348A917D6D4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2C46792-520E-42B4-8C60-1707195D581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D9F5D0-A6D0-44D7-9493-B2892F4A11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A6EAF1C-B4E8-45E6-8D3B-32189ED10B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C76C673-A327-46F9-BCDC-CDBB064208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8DE81CD-03BA-48BD-AE1D-3383A7B49B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FF99F92-A337-4C10-969D-5871DAA141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22D9373-99AD-4335-8291-44AA4744C02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5A84E7D-C2D6-446A-BE2D-87629D7508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A78E101-30FB-42EC-BB01-BB2DD04F38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79FB901-62AE-4C04-A302-28C17ABE6C0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F81198C-F528-4D6B-A922-1BBA1CFA4B6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606F1D15-0D24-4E60-B6C4-4B7C6E38080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310C72B2-5381-4D96-88C2-09F5AF82E71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2A8E819-BEBD-418B-A6C1-3991117A8D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B00F88F-3165-4CC7-BAD8-6D288DD88B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A48E852-F829-4215-B1D8-D034F382DE0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61E777E-D08E-4EB1-8DCD-E9C792B5377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9B9C8B3-B31B-4881-B8B3-31EDE6E1F04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9D04919-925A-4129-81E9-51048FF980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1E4EBE7-B9B2-4A3E-AA19-4C684AF4955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790AF77-668C-4CFB-93BE-A7A2E9D786F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453BA94-368C-4C8E-8D81-41E503ECEC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2E11087-E01C-4FD1-8A44-59757170686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9886722-D83D-49BD-95AA-DF6D6B39ED0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AA6678C-743E-4B5B-ACCA-35B624371C97}"/>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931B09C-AB1A-42C4-9072-01C87238CE5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62CB832-00D9-49E7-80BE-BDDB47387D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4498944-B4CD-434F-B5DE-7B8C8ABE53CD}"/>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id="{4E862AC9-6FCB-477C-BF27-AB880509BEF8}"/>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C8EA9E47-586A-4519-B2DB-5334AD7AC43F}"/>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id="{AF328388-3116-41BE-9E93-1A15C739B323}"/>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id="{45E6C887-B2F0-4C71-B6DF-FC40492393B6}"/>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id="{B5911456-A03B-40AA-AD2B-EBA3BB05493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4977D6B6-181D-42FE-8E1C-C41B6EAAB298}"/>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id="{CF8E3D8D-A641-4876-AD10-A6A066EA0F5C}"/>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D6D8D3C-E825-4490-9DCF-07E549704A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D62E265-32D7-430E-B73A-EBD405AD02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D901F0C-9AEC-4849-B747-9E9CC60A146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DA0DAAA-48C1-48D3-93AF-9746998E30B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CF1568D-FFF8-478D-A3F6-4940BE4B40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89" name="楕円 88">
          <a:extLst>
            <a:ext uri="{FF2B5EF4-FFF2-40B4-BE49-F238E27FC236}">
              <a16:creationId xmlns:a16="http://schemas.microsoft.com/office/drawing/2014/main" id="{AC20225A-CC72-407B-B50C-0A7AF5C463CB}"/>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C2EAEE2-F898-480B-B05B-A1D6D8392C81}"/>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91" name="楕円 90">
          <a:extLst>
            <a:ext uri="{FF2B5EF4-FFF2-40B4-BE49-F238E27FC236}">
              <a16:creationId xmlns:a16="http://schemas.microsoft.com/office/drawing/2014/main" id="{6907EB1D-C887-4D3F-9CE7-D47786CB88D9}"/>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34290</xdr:rowOff>
    </xdr:to>
    <xdr:cxnSp macro="">
      <xdr:nvCxnSpPr>
        <xdr:cNvPr id="92" name="直線コネクタ 91">
          <a:extLst>
            <a:ext uri="{FF2B5EF4-FFF2-40B4-BE49-F238E27FC236}">
              <a16:creationId xmlns:a16="http://schemas.microsoft.com/office/drawing/2014/main" id="{061D7DF2-59BC-4A01-9283-AD09BD90DA78}"/>
            </a:ext>
          </a:extLst>
        </xdr:cNvPr>
        <xdr:cNvCxnSpPr/>
      </xdr:nvCxnSpPr>
      <xdr:spPr>
        <a:xfrm>
          <a:off x="3797300" y="1047178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93" name="楕円 92">
          <a:extLst>
            <a:ext uri="{FF2B5EF4-FFF2-40B4-BE49-F238E27FC236}">
              <a16:creationId xmlns:a16="http://schemas.microsoft.com/office/drawing/2014/main" id="{8572F256-9255-4769-A7F4-741549ACE8D8}"/>
            </a:ext>
          </a:extLst>
        </xdr:cNvPr>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13335</xdr:rowOff>
    </xdr:to>
    <xdr:cxnSp macro="">
      <xdr:nvCxnSpPr>
        <xdr:cNvPr id="94" name="直線コネクタ 93">
          <a:extLst>
            <a:ext uri="{FF2B5EF4-FFF2-40B4-BE49-F238E27FC236}">
              <a16:creationId xmlns:a16="http://schemas.microsoft.com/office/drawing/2014/main" id="{650A0911-DB06-48ED-B7FC-6BEA7F3D224B}"/>
            </a:ext>
          </a:extLst>
        </xdr:cNvPr>
        <xdr:cNvCxnSpPr/>
      </xdr:nvCxnSpPr>
      <xdr:spPr>
        <a:xfrm>
          <a:off x="2908300" y="10422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57785</xdr:rowOff>
    </xdr:from>
    <xdr:to>
      <xdr:col>10</xdr:col>
      <xdr:colOff>165100</xdr:colOff>
      <xdr:row>60</xdr:row>
      <xdr:rowOff>159385</xdr:rowOff>
    </xdr:to>
    <xdr:sp macro="" textlink="">
      <xdr:nvSpPr>
        <xdr:cNvPr id="95" name="楕円 94">
          <a:extLst>
            <a:ext uri="{FF2B5EF4-FFF2-40B4-BE49-F238E27FC236}">
              <a16:creationId xmlns:a16="http://schemas.microsoft.com/office/drawing/2014/main" id="{1148061D-E1D7-4B33-85A4-563E22026257}"/>
            </a:ext>
          </a:extLst>
        </xdr:cNvPr>
        <xdr:cNvSpPr/>
      </xdr:nvSpPr>
      <xdr:spPr>
        <a:xfrm>
          <a:off x="1968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135255</xdr:rowOff>
    </xdr:to>
    <xdr:cxnSp macro="">
      <xdr:nvCxnSpPr>
        <xdr:cNvPr id="96" name="直線コネクタ 95">
          <a:extLst>
            <a:ext uri="{FF2B5EF4-FFF2-40B4-BE49-F238E27FC236}">
              <a16:creationId xmlns:a16="http://schemas.microsoft.com/office/drawing/2014/main" id="{AAC40F86-C32A-4703-A645-DF14FAF38278}"/>
            </a:ext>
          </a:extLst>
        </xdr:cNvPr>
        <xdr:cNvCxnSpPr/>
      </xdr:nvCxnSpPr>
      <xdr:spPr>
        <a:xfrm>
          <a:off x="2019300" y="103955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97" name="楕円 96">
          <a:extLst>
            <a:ext uri="{FF2B5EF4-FFF2-40B4-BE49-F238E27FC236}">
              <a16:creationId xmlns:a16="http://schemas.microsoft.com/office/drawing/2014/main" id="{05CFE077-EBE2-4D17-A407-4FB6B385C569}"/>
            </a:ext>
          </a:extLst>
        </xdr:cNvPr>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68580</xdr:rowOff>
    </xdr:from>
    <xdr:to>
      <xdr:col>10</xdr:col>
      <xdr:colOff>114300</xdr:colOff>
      <xdr:row>60</xdr:row>
      <xdr:rowOff>108585</xdr:rowOff>
    </xdr:to>
    <xdr:cxnSp macro="">
      <xdr:nvCxnSpPr>
        <xdr:cNvPr id="98" name="直線コネクタ 97">
          <a:extLst>
            <a:ext uri="{FF2B5EF4-FFF2-40B4-BE49-F238E27FC236}">
              <a16:creationId xmlns:a16="http://schemas.microsoft.com/office/drawing/2014/main" id="{A36DAFC3-2AE6-4B2B-AA3A-C2AF8025A1BD}"/>
            </a:ext>
          </a:extLst>
        </xdr:cNvPr>
        <xdr:cNvCxnSpPr/>
      </xdr:nvCxnSpPr>
      <xdr:spPr>
        <a:xfrm>
          <a:off x="1130300" y="10355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a:extLst>
            <a:ext uri="{FF2B5EF4-FFF2-40B4-BE49-F238E27FC236}">
              <a16:creationId xmlns:a16="http://schemas.microsoft.com/office/drawing/2014/main" id="{6E59F758-1FE8-46BE-B8CE-E16AEDFCA9B4}"/>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a:extLst>
            <a:ext uri="{FF2B5EF4-FFF2-40B4-BE49-F238E27FC236}">
              <a16:creationId xmlns:a16="http://schemas.microsoft.com/office/drawing/2014/main" id="{C6A5CEBB-3997-4D65-87F2-E64F68CFB17D}"/>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791C86EA-1459-4C20-8EC2-D9A15059A1A3}"/>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a:extLst>
            <a:ext uri="{FF2B5EF4-FFF2-40B4-BE49-F238E27FC236}">
              <a16:creationId xmlns:a16="http://schemas.microsoft.com/office/drawing/2014/main" id="{B54E313B-95F9-479F-99A2-3CB437910A1E}"/>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80662</xdr:rowOff>
    </xdr:from>
    <xdr:ext cx="405111" cy="259045"/>
    <xdr:sp macro="" textlink="">
      <xdr:nvSpPr>
        <xdr:cNvPr id="103" name="n_1mainValue【体育館・プール】&#10;有形固定資産減価償却率">
          <a:extLst>
            <a:ext uri="{FF2B5EF4-FFF2-40B4-BE49-F238E27FC236}">
              <a16:creationId xmlns:a16="http://schemas.microsoft.com/office/drawing/2014/main" id="{C737AE88-E074-4B07-8A64-D17431237715}"/>
            </a:ext>
          </a:extLst>
        </xdr:cNvPr>
        <xdr:cNvSpPr txBox="1"/>
      </xdr:nvSpPr>
      <xdr:spPr>
        <a:xfrm>
          <a:off x="35820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31132</xdr:rowOff>
    </xdr:from>
    <xdr:ext cx="405111" cy="259045"/>
    <xdr:sp macro="" textlink="">
      <xdr:nvSpPr>
        <xdr:cNvPr id="104" name="n_2mainValue【体育館・プール】&#10;有形固定資産減価償却率">
          <a:extLst>
            <a:ext uri="{FF2B5EF4-FFF2-40B4-BE49-F238E27FC236}">
              <a16:creationId xmlns:a16="http://schemas.microsoft.com/office/drawing/2014/main" id="{AC24312F-1E5A-4AF0-A7CD-259675A2C03B}"/>
            </a:ext>
          </a:extLst>
        </xdr:cNvPr>
        <xdr:cNvSpPr txBox="1"/>
      </xdr:nvSpPr>
      <xdr:spPr>
        <a:xfrm>
          <a:off x="2705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05" name="n_3mainValue【体育館・プール】&#10;有形固定資産減価償却率">
          <a:extLst>
            <a:ext uri="{FF2B5EF4-FFF2-40B4-BE49-F238E27FC236}">
              <a16:creationId xmlns:a16="http://schemas.microsoft.com/office/drawing/2014/main" id="{8801F5D9-0547-4689-8302-D7A7E4479528}"/>
            </a:ext>
          </a:extLst>
        </xdr:cNvPr>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135907</xdr:rowOff>
    </xdr:from>
    <xdr:ext cx="405111" cy="259045"/>
    <xdr:sp macro="" textlink="">
      <xdr:nvSpPr>
        <xdr:cNvPr id="106" name="n_4mainValue【体育館・プール】&#10;有形固定資産減価償却率">
          <a:extLst>
            <a:ext uri="{FF2B5EF4-FFF2-40B4-BE49-F238E27FC236}">
              <a16:creationId xmlns:a16="http://schemas.microsoft.com/office/drawing/2014/main" id="{E73ECEAF-38CB-44AE-A9F5-631BC409B374}"/>
            </a:ext>
          </a:extLst>
        </xdr:cNvPr>
        <xdr:cNvSpPr txBox="1"/>
      </xdr:nvSpPr>
      <xdr:spPr>
        <a:xfrm>
          <a:off x="927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74FC15D-BB33-4472-93C6-D1B7773B86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3973277E-C99B-42A5-9733-DA4BB9A33E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BDBC2EC-3CF2-4188-9C9B-EA32E9C7A7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284B817-33DE-4289-BB7A-3391E3A792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D3C2E28-37BF-4442-B3D9-E4B29D28B9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F4425C0-3299-4106-B461-6B094EB964F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25E4383-04DC-42A0-B3B2-AE871D0AC91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58E835A-8196-4B2E-9D77-A9EC29AB3D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D9DB6B1-B559-47B2-9647-3488D071DD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356A296B-5B26-4B8E-8228-0E90BDCBA5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3D38977D-2166-4165-BB72-518C6A7791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7305AD75-D120-4006-AF84-8C571835BA4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908D81A9-8B84-481E-A9B5-3AC1326457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1ED1C1AB-9FDF-4997-B0C9-665D2E171DF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2E43A335-37CE-48D3-9A28-48B3FC19C37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6E25A590-7FB6-474F-A1E8-558EFF78085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5835EC4E-15B6-4293-9462-26B9F0D9433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3B9316A8-DA07-494E-907B-7A8BCF2BA5B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A9C4F1B1-E7AC-479A-B28C-D85F7612EA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A0F3A726-1484-4E29-B7AC-312464695EC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598AC939-15B6-4518-B270-5C6956FB4E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id="{731F274F-F4BE-4672-BA56-B8500F92E6D7}"/>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id="{F12BA208-CBB0-4AC2-8BBE-51D0218EDECF}"/>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id="{EDE55F31-93DD-433C-BEEE-62F8D317453B}"/>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id="{A0E03AC4-1F85-488F-86C8-C35B5BAB76D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id="{A8E7F254-8C00-4E64-9C1A-B564806A1D8D}"/>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133" name="【体育館・プール】&#10;一人当たり面積平均値テキスト">
          <a:extLst>
            <a:ext uri="{FF2B5EF4-FFF2-40B4-BE49-F238E27FC236}">
              <a16:creationId xmlns:a16="http://schemas.microsoft.com/office/drawing/2014/main" id="{A0CD5A3E-A073-4356-9ECB-4919DCA9177D}"/>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id="{98E1E837-9D83-44F6-BD37-4C283D254AB4}"/>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id="{1F900A0A-AE32-4A34-A01A-642703FC5052}"/>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id="{1FB860F7-E61B-4935-9860-EFF0E75C4A93}"/>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id="{11B787BC-4990-4D27-B9D8-FE71E090A7ED}"/>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id="{C24E5151-550A-4794-A02C-532807C30F3C}"/>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D4B1146B-7FDA-452A-9156-B734864E5AD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5DEAC3F-D77B-423F-9C1C-D10838885D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B115C73-0911-4486-957E-C5B15BB831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79D8039-404D-429B-B172-086732738A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EE783D2-6A4A-4FB8-96D5-755BAEEFD7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75844</xdr:rowOff>
    </xdr:from>
    <xdr:to>
      <xdr:col>55</xdr:col>
      <xdr:colOff>50800</xdr:colOff>
      <xdr:row>62</xdr:row>
      <xdr:rowOff>5994</xdr:rowOff>
    </xdr:to>
    <xdr:sp macro="" textlink="">
      <xdr:nvSpPr>
        <xdr:cNvPr id="144" name="楕円 143">
          <a:extLst>
            <a:ext uri="{FF2B5EF4-FFF2-40B4-BE49-F238E27FC236}">
              <a16:creationId xmlns:a16="http://schemas.microsoft.com/office/drawing/2014/main" id="{53509A53-2170-4AA4-A2E0-9C3B47F1EE9A}"/>
            </a:ext>
          </a:extLst>
        </xdr:cNvPr>
        <xdr:cNvSpPr/>
      </xdr:nvSpPr>
      <xdr:spPr>
        <a:xfrm>
          <a:off x="104267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98721</xdr:rowOff>
    </xdr:from>
    <xdr:ext cx="469744" cy="259045"/>
    <xdr:sp macro="" textlink="">
      <xdr:nvSpPr>
        <xdr:cNvPr id="145" name="【体育館・プール】&#10;一人当たり面積該当値テキスト">
          <a:extLst>
            <a:ext uri="{FF2B5EF4-FFF2-40B4-BE49-F238E27FC236}">
              <a16:creationId xmlns:a16="http://schemas.microsoft.com/office/drawing/2014/main" id="{80CAC441-9714-4C53-B190-51B4C73CA8C0}"/>
            </a:ext>
          </a:extLst>
        </xdr:cNvPr>
        <xdr:cNvSpPr txBox="1"/>
      </xdr:nvSpPr>
      <xdr:spPr>
        <a:xfrm>
          <a:off x="10515600" y="103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146" name="楕円 145">
          <a:extLst>
            <a:ext uri="{FF2B5EF4-FFF2-40B4-BE49-F238E27FC236}">
              <a16:creationId xmlns:a16="http://schemas.microsoft.com/office/drawing/2014/main" id="{DC04C038-B6C0-42D0-8B0A-A275E62DE718}"/>
            </a:ext>
          </a:extLst>
        </xdr:cNvPr>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126644</xdr:rowOff>
    </xdr:from>
    <xdr:to>
      <xdr:col>55</xdr:col>
      <xdr:colOff>0</xdr:colOff>
      <xdr:row>61</xdr:row>
      <xdr:rowOff>137160</xdr:rowOff>
    </xdr:to>
    <xdr:cxnSp macro="">
      <xdr:nvCxnSpPr>
        <xdr:cNvPr id="147" name="直線コネクタ 146">
          <a:extLst>
            <a:ext uri="{FF2B5EF4-FFF2-40B4-BE49-F238E27FC236}">
              <a16:creationId xmlns:a16="http://schemas.microsoft.com/office/drawing/2014/main" id="{E896A30D-229E-4A3D-98A4-FA2F82F63C02}"/>
            </a:ext>
          </a:extLst>
        </xdr:cNvPr>
        <xdr:cNvCxnSpPr/>
      </xdr:nvCxnSpPr>
      <xdr:spPr>
        <a:xfrm flipV="1">
          <a:off x="9639300" y="1058509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98704</xdr:rowOff>
    </xdr:from>
    <xdr:to>
      <xdr:col>46</xdr:col>
      <xdr:colOff>38100</xdr:colOff>
      <xdr:row>62</xdr:row>
      <xdr:rowOff>28854</xdr:rowOff>
    </xdr:to>
    <xdr:sp macro="" textlink="">
      <xdr:nvSpPr>
        <xdr:cNvPr id="148" name="楕円 147">
          <a:extLst>
            <a:ext uri="{FF2B5EF4-FFF2-40B4-BE49-F238E27FC236}">
              <a16:creationId xmlns:a16="http://schemas.microsoft.com/office/drawing/2014/main" id="{E1A5C2E7-9B08-479C-8017-26F301DE0934}"/>
            </a:ext>
          </a:extLst>
        </xdr:cNvPr>
        <xdr:cNvSpPr/>
      </xdr:nvSpPr>
      <xdr:spPr>
        <a:xfrm>
          <a:off x="8699500" y="105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149504</xdr:rowOff>
    </xdr:to>
    <xdr:cxnSp macro="">
      <xdr:nvCxnSpPr>
        <xdr:cNvPr id="149" name="直線コネクタ 148">
          <a:extLst>
            <a:ext uri="{FF2B5EF4-FFF2-40B4-BE49-F238E27FC236}">
              <a16:creationId xmlns:a16="http://schemas.microsoft.com/office/drawing/2014/main" id="{981D85B3-F390-4D00-881A-A52CE8D764BA}"/>
            </a:ext>
          </a:extLst>
        </xdr:cNvPr>
        <xdr:cNvCxnSpPr/>
      </xdr:nvCxnSpPr>
      <xdr:spPr>
        <a:xfrm flipV="1">
          <a:off x="8750300" y="10595610"/>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109220</xdr:rowOff>
    </xdr:from>
    <xdr:to>
      <xdr:col>41</xdr:col>
      <xdr:colOff>101600</xdr:colOff>
      <xdr:row>62</xdr:row>
      <xdr:rowOff>39370</xdr:rowOff>
    </xdr:to>
    <xdr:sp macro="" textlink="">
      <xdr:nvSpPr>
        <xdr:cNvPr id="150" name="楕円 149">
          <a:extLst>
            <a:ext uri="{FF2B5EF4-FFF2-40B4-BE49-F238E27FC236}">
              <a16:creationId xmlns:a16="http://schemas.microsoft.com/office/drawing/2014/main" id="{FE5678F9-867D-42AE-9790-5676CDDC3581}"/>
            </a:ext>
          </a:extLst>
        </xdr:cNvPr>
        <xdr:cNvSpPr/>
      </xdr:nvSpPr>
      <xdr:spPr>
        <a:xfrm>
          <a:off x="781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149504</xdr:rowOff>
    </xdr:from>
    <xdr:to>
      <xdr:col>45</xdr:col>
      <xdr:colOff>177800</xdr:colOff>
      <xdr:row>61</xdr:row>
      <xdr:rowOff>160020</xdr:rowOff>
    </xdr:to>
    <xdr:cxnSp macro="">
      <xdr:nvCxnSpPr>
        <xdr:cNvPr id="151" name="直線コネクタ 150">
          <a:extLst>
            <a:ext uri="{FF2B5EF4-FFF2-40B4-BE49-F238E27FC236}">
              <a16:creationId xmlns:a16="http://schemas.microsoft.com/office/drawing/2014/main" id="{D2F14B16-B6EA-494E-8413-16BFEF597768}"/>
            </a:ext>
          </a:extLst>
        </xdr:cNvPr>
        <xdr:cNvCxnSpPr/>
      </xdr:nvCxnSpPr>
      <xdr:spPr>
        <a:xfrm flipV="1">
          <a:off x="7861300" y="1060795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114249</xdr:rowOff>
    </xdr:from>
    <xdr:to>
      <xdr:col>36</xdr:col>
      <xdr:colOff>165100</xdr:colOff>
      <xdr:row>62</xdr:row>
      <xdr:rowOff>44399</xdr:rowOff>
    </xdr:to>
    <xdr:sp macro="" textlink="">
      <xdr:nvSpPr>
        <xdr:cNvPr id="152" name="楕円 151">
          <a:extLst>
            <a:ext uri="{FF2B5EF4-FFF2-40B4-BE49-F238E27FC236}">
              <a16:creationId xmlns:a16="http://schemas.microsoft.com/office/drawing/2014/main" id="{495CF7DB-3F6C-4A8E-AE33-B60B2F880F6F}"/>
            </a:ext>
          </a:extLst>
        </xdr:cNvPr>
        <xdr:cNvSpPr/>
      </xdr:nvSpPr>
      <xdr:spPr>
        <a:xfrm>
          <a:off x="6921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160020</xdr:rowOff>
    </xdr:from>
    <xdr:to>
      <xdr:col>41</xdr:col>
      <xdr:colOff>50800</xdr:colOff>
      <xdr:row>61</xdr:row>
      <xdr:rowOff>165049</xdr:rowOff>
    </xdr:to>
    <xdr:cxnSp macro="">
      <xdr:nvCxnSpPr>
        <xdr:cNvPr id="153" name="直線コネクタ 152">
          <a:extLst>
            <a:ext uri="{FF2B5EF4-FFF2-40B4-BE49-F238E27FC236}">
              <a16:creationId xmlns:a16="http://schemas.microsoft.com/office/drawing/2014/main" id="{DEB46D1E-7857-44B8-8BE8-69B1193CF69F}"/>
            </a:ext>
          </a:extLst>
        </xdr:cNvPr>
        <xdr:cNvCxnSpPr/>
      </xdr:nvCxnSpPr>
      <xdr:spPr>
        <a:xfrm flipV="1">
          <a:off x="6972300" y="1061847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154" name="n_1aveValue【体育館・プール】&#10;一人当たり面積">
          <a:extLst>
            <a:ext uri="{FF2B5EF4-FFF2-40B4-BE49-F238E27FC236}">
              <a16:creationId xmlns:a16="http://schemas.microsoft.com/office/drawing/2014/main" id="{E8A7700B-4F55-402B-8CCF-B76264B1E098}"/>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id="{02546017-9386-4278-8448-41B8C321BB3A}"/>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id="{8D0B5129-1061-44FB-AF4F-915CF9DF6FAC}"/>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157" name="n_4aveValue【体育館・プール】&#10;一人当たり面積">
          <a:extLst>
            <a:ext uri="{FF2B5EF4-FFF2-40B4-BE49-F238E27FC236}">
              <a16:creationId xmlns:a16="http://schemas.microsoft.com/office/drawing/2014/main" id="{6A64D4ED-0725-4632-A330-FD7857118A2F}"/>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33037</xdr:rowOff>
    </xdr:from>
    <xdr:ext cx="469744" cy="259045"/>
    <xdr:sp macro="" textlink="">
      <xdr:nvSpPr>
        <xdr:cNvPr id="158" name="n_1mainValue【体育館・プール】&#10;一人当たり面積">
          <a:extLst>
            <a:ext uri="{FF2B5EF4-FFF2-40B4-BE49-F238E27FC236}">
              <a16:creationId xmlns:a16="http://schemas.microsoft.com/office/drawing/2014/main" id="{17074F6E-514E-49AA-BCA9-1E6E7F2E9263}"/>
            </a:ext>
          </a:extLst>
        </xdr:cNvPr>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45381</xdr:rowOff>
    </xdr:from>
    <xdr:ext cx="469744" cy="259045"/>
    <xdr:sp macro="" textlink="">
      <xdr:nvSpPr>
        <xdr:cNvPr id="159" name="n_2mainValue【体育館・プール】&#10;一人当たり面積">
          <a:extLst>
            <a:ext uri="{FF2B5EF4-FFF2-40B4-BE49-F238E27FC236}">
              <a16:creationId xmlns:a16="http://schemas.microsoft.com/office/drawing/2014/main" id="{9238F9FB-C30C-4A45-9201-858DC677B53E}"/>
            </a:ext>
          </a:extLst>
        </xdr:cNvPr>
        <xdr:cNvSpPr txBox="1"/>
      </xdr:nvSpPr>
      <xdr:spPr>
        <a:xfrm>
          <a:off x="8515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160" name="n_3mainValue【体育館・プール】&#10;一人当たり面積">
          <a:extLst>
            <a:ext uri="{FF2B5EF4-FFF2-40B4-BE49-F238E27FC236}">
              <a16:creationId xmlns:a16="http://schemas.microsoft.com/office/drawing/2014/main" id="{BF671B45-8C1A-484E-B11C-2E2AA8CAB13D}"/>
            </a:ext>
          </a:extLst>
        </xdr:cNvPr>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60926</xdr:rowOff>
    </xdr:from>
    <xdr:ext cx="469744" cy="259045"/>
    <xdr:sp macro="" textlink="">
      <xdr:nvSpPr>
        <xdr:cNvPr id="161" name="n_4mainValue【体育館・プール】&#10;一人当たり面積">
          <a:extLst>
            <a:ext uri="{FF2B5EF4-FFF2-40B4-BE49-F238E27FC236}">
              <a16:creationId xmlns:a16="http://schemas.microsoft.com/office/drawing/2014/main" id="{3B26952C-D5CE-4330-80FE-6A69C7C6D578}"/>
            </a:ext>
          </a:extLst>
        </xdr:cNvPr>
        <xdr:cNvSpPr txBox="1"/>
      </xdr:nvSpPr>
      <xdr:spPr>
        <a:xfrm>
          <a:off x="6737427" y="1034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9EEFAA3-FD0F-4359-84B1-3D5C27C395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229DD8CF-C591-480F-82A1-F7D7E9EEDD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EC584788-60F4-4962-8824-4442366A6C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2CE34E-0F58-4C17-BBBD-6926B9710A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25D75F3C-18F0-4B78-8F26-137CC71C15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150FB483-A075-417B-B53B-235A9062819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6DCD439C-E37B-4253-899C-E69E343B4A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38334846-CA19-4E2A-94E9-3D25908FC62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a:extLst>
            <a:ext uri="{FF2B5EF4-FFF2-40B4-BE49-F238E27FC236}">
              <a16:creationId xmlns:a16="http://schemas.microsoft.com/office/drawing/2014/main" id="{AD496BFE-D84B-411A-A002-5D39CDE8E1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a:extLst>
            <a:ext uri="{FF2B5EF4-FFF2-40B4-BE49-F238E27FC236}">
              <a16:creationId xmlns:a16="http://schemas.microsoft.com/office/drawing/2014/main" id="{BF1363C4-B3F3-4842-B842-4D450CC1C5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a:extLst>
            <a:ext uri="{FF2B5EF4-FFF2-40B4-BE49-F238E27FC236}">
              <a16:creationId xmlns:a16="http://schemas.microsoft.com/office/drawing/2014/main" id="{4900E35E-DF07-4BB4-8CD8-7897037E24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a:extLst>
            <a:ext uri="{FF2B5EF4-FFF2-40B4-BE49-F238E27FC236}">
              <a16:creationId xmlns:a16="http://schemas.microsoft.com/office/drawing/2014/main" id="{0507A767-5D36-4096-8173-B9BB996D424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a:extLst>
            <a:ext uri="{FF2B5EF4-FFF2-40B4-BE49-F238E27FC236}">
              <a16:creationId xmlns:a16="http://schemas.microsoft.com/office/drawing/2014/main" id="{DAAB7C07-8DDC-42A1-9766-6AD4473A89F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a:extLst>
            <a:ext uri="{FF2B5EF4-FFF2-40B4-BE49-F238E27FC236}">
              <a16:creationId xmlns:a16="http://schemas.microsoft.com/office/drawing/2014/main" id="{6CA5C182-524A-44CA-A90F-91A5EC82F7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a:extLst>
            <a:ext uri="{FF2B5EF4-FFF2-40B4-BE49-F238E27FC236}">
              <a16:creationId xmlns:a16="http://schemas.microsoft.com/office/drawing/2014/main" id="{175C97C2-78FC-47EC-99F6-57B7D34DE9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a:extLst>
            <a:ext uri="{FF2B5EF4-FFF2-40B4-BE49-F238E27FC236}">
              <a16:creationId xmlns:a16="http://schemas.microsoft.com/office/drawing/2014/main" id="{E3689CCB-730A-4517-AE5F-FE66A34FB51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a:extLst>
            <a:ext uri="{FF2B5EF4-FFF2-40B4-BE49-F238E27FC236}">
              <a16:creationId xmlns:a16="http://schemas.microsoft.com/office/drawing/2014/main" id="{2A9AD969-8B2D-4EAE-85FC-290FFACA99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a:extLst>
            <a:ext uri="{FF2B5EF4-FFF2-40B4-BE49-F238E27FC236}">
              <a16:creationId xmlns:a16="http://schemas.microsoft.com/office/drawing/2014/main" id="{0DED2F3D-2A4F-450F-866A-68FD6D30CD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a:extLst>
            <a:ext uri="{FF2B5EF4-FFF2-40B4-BE49-F238E27FC236}">
              <a16:creationId xmlns:a16="http://schemas.microsoft.com/office/drawing/2014/main" id="{A33F7189-1B5E-4B01-9E23-F584C7B1F74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a:extLst>
            <a:ext uri="{FF2B5EF4-FFF2-40B4-BE49-F238E27FC236}">
              <a16:creationId xmlns:a16="http://schemas.microsoft.com/office/drawing/2014/main" id="{BDC2DDE4-FABD-48AE-9B1E-81B09F9A53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a:extLst>
            <a:ext uri="{FF2B5EF4-FFF2-40B4-BE49-F238E27FC236}">
              <a16:creationId xmlns:a16="http://schemas.microsoft.com/office/drawing/2014/main" id="{089006C6-B842-4E77-85A2-1D79AF8D1A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a:extLst>
            <a:ext uri="{FF2B5EF4-FFF2-40B4-BE49-F238E27FC236}">
              <a16:creationId xmlns:a16="http://schemas.microsoft.com/office/drawing/2014/main" id="{5AAEE1AF-EDDF-4EF6-A32D-AE7FCB1918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a:extLst>
            <a:ext uri="{FF2B5EF4-FFF2-40B4-BE49-F238E27FC236}">
              <a16:creationId xmlns:a16="http://schemas.microsoft.com/office/drawing/2014/main" id="{49BF9651-ACC2-453D-A1A8-BDBDDC5159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a:extLst>
            <a:ext uri="{FF2B5EF4-FFF2-40B4-BE49-F238E27FC236}">
              <a16:creationId xmlns:a16="http://schemas.microsoft.com/office/drawing/2014/main" id="{90305744-3DC5-4863-8B8F-2BC2E10C95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a:extLst>
            <a:ext uri="{FF2B5EF4-FFF2-40B4-BE49-F238E27FC236}">
              <a16:creationId xmlns:a16="http://schemas.microsoft.com/office/drawing/2014/main" id="{0C77502A-70CA-4105-B35E-E642FD0B8A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a:extLst>
            <a:ext uri="{FF2B5EF4-FFF2-40B4-BE49-F238E27FC236}">
              <a16:creationId xmlns:a16="http://schemas.microsoft.com/office/drawing/2014/main" id="{25E3D9D0-E0E6-4E66-9648-A8CB7E7AC20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a:extLst>
            <a:ext uri="{FF2B5EF4-FFF2-40B4-BE49-F238E27FC236}">
              <a16:creationId xmlns:a16="http://schemas.microsoft.com/office/drawing/2014/main" id="{F473A34F-B776-4F97-8E8E-3412521507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a:extLst>
            <a:ext uri="{FF2B5EF4-FFF2-40B4-BE49-F238E27FC236}">
              <a16:creationId xmlns:a16="http://schemas.microsoft.com/office/drawing/2014/main" id="{7D86961B-36B8-442E-86B4-2D96BFA624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a:extLst>
            <a:ext uri="{FF2B5EF4-FFF2-40B4-BE49-F238E27FC236}">
              <a16:creationId xmlns:a16="http://schemas.microsoft.com/office/drawing/2014/main" id="{7089B325-D96E-4926-9187-F57A4745B1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a:extLst>
            <a:ext uri="{FF2B5EF4-FFF2-40B4-BE49-F238E27FC236}">
              <a16:creationId xmlns:a16="http://schemas.microsoft.com/office/drawing/2014/main" id="{EC65AC76-D1FD-4B30-974C-22ECBDD6BA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a:extLst>
            <a:ext uri="{FF2B5EF4-FFF2-40B4-BE49-F238E27FC236}">
              <a16:creationId xmlns:a16="http://schemas.microsoft.com/office/drawing/2014/main" id="{A0DA0289-0EB8-46C2-AC65-61AD868D77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a:extLst>
            <a:ext uri="{FF2B5EF4-FFF2-40B4-BE49-F238E27FC236}">
              <a16:creationId xmlns:a16="http://schemas.microsoft.com/office/drawing/2014/main" id="{0C43AB48-0038-4C85-80AE-6252E1F029D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a:extLst>
            <a:ext uri="{FF2B5EF4-FFF2-40B4-BE49-F238E27FC236}">
              <a16:creationId xmlns:a16="http://schemas.microsoft.com/office/drawing/2014/main" id="{A8C42646-E744-42CD-A467-DBF388D110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a:extLst>
            <a:ext uri="{FF2B5EF4-FFF2-40B4-BE49-F238E27FC236}">
              <a16:creationId xmlns:a16="http://schemas.microsoft.com/office/drawing/2014/main" id="{DE035779-FF34-4DB3-8237-30D8A10FE7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a:extLst>
            <a:ext uri="{FF2B5EF4-FFF2-40B4-BE49-F238E27FC236}">
              <a16:creationId xmlns:a16="http://schemas.microsoft.com/office/drawing/2014/main" id="{46D6C13F-C152-49FE-B1E1-192EF4CF6E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a:extLst>
            <a:ext uri="{FF2B5EF4-FFF2-40B4-BE49-F238E27FC236}">
              <a16:creationId xmlns:a16="http://schemas.microsoft.com/office/drawing/2014/main" id="{3E022EA5-3A7D-44EB-A816-D09908227D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a:extLst>
            <a:ext uri="{FF2B5EF4-FFF2-40B4-BE49-F238E27FC236}">
              <a16:creationId xmlns:a16="http://schemas.microsoft.com/office/drawing/2014/main" id="{E508E9F8-7136-4E86-AD89-7D776219A7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a:extLst>
            <a:ext uri="{FF2B5EF4-FFF2-40B4-BE49-F238E27FC236}">
              <a16:creationId xmlns:a16="http://schemas.microsoft.com/office/drawing/2014/main" id="{163EAE06-D1E4-47AB-A4A7-5C6442E88F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a:extLst>
            <a:ext uri="{FF2B5EF4-FFF2-40B4-BE49-F238E27FC236}">
              <a16:creationId xmlns:a16="http://schemas.microsoft.com/office/drawing/2014/main" id="{F82F0A62-D577-4A20-97F8-2E615FEFE0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a:extLst>
            <a:ext uri="{FF2B5EF4-FFF2-40B4-BE49-F238E27FC236}">
              <a16:creationId xmlns:a16="http://schemas.microsoft.com/office/drawing/2014/main" id="{0A5C46E0-C000-4466-8145-49BF31C21AA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2" name="正方形/長方形 201">
          <a:extLst>
            <a:ext uri="{FF2B5EF4-FFF2-40B4-BE49-F238E27FC236}">
              <a16:creationId xmlns:a16="http://schemas.microsoft.com/office/drawing/2014/main" id="{CDFC0D78-93E0-4B37-BE00-37AF34D83D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3" name="正方形/長方形 202">
          <a:extLst>
            <a:ext uri="{FF2B5EF4-FFF2-40B4-BE49-F238E27FC236}">
              <a16:creationId xmlns:a16="http://schemas.microsoft.com/office/drawing/2014/main" id="{76C76844-34B3-472E-87FB-2A87BE6DF4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4" name="正方形/長方形 203">
          <a:extLst>
            <a:ext uri="{FF2B5EF4-FFF2-40B4-BE49-F238E27FC236}">
              <a16:creationId xmlns:a16="http://schemas.microsoft.com/office/drawing/2014/main" id="{CF02D5DC-0427-409B-A7E6-8907A28225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5" name="正方形/長方形 204">
          <a:extLst>
            <a:ext uri="{FF2B5EF4-FFF2-40B4-BE49-F238E27FC236}">
              <a16:creationId xmlns:a16="http://schemas.microsoft.com/office/drawing/2014/main" id="{38768F5F-5576-42FF-842C-2F760D3286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6" name="正方形/長方形 205">
          <a:extLst>
            <a:ext uri="{FF2B5EF4-FFF2-40B4-BE49-F238E27FC236}">
              <a16:creationId xmlns:a16="http://schemas.microsoft.com/office/drawing/2014/main" id="{A60D168B-A316-44AC-B85B-C0A77FFD48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7" name="正方形/長方形 206">
          <a:extLst>
            <a:ext uri="{FF2B5EF4-FFF2-40B4-BE49-F238E27FC236}">
              <a16:creationId xmlns:a16="http://schemas.microsoft.com/office/drawing/2014/main" id="{41F33E70-20F2-4B04-8B1D-69B430644D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8" name="正方形/長方形 207">
          <a:extLst>
            <a:ext uri="{FF2B5EF4-FFF2-40B4-BE49-F238E27FC236}">
              <a16:creationId xmlns:a16="http://schemas.microsoft.com/office/drawing/2014/main" id="{F95A0B32-C749-494B-9195-16966CD74C5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9" name="正方形/長方形 208">
          <a:extLst>
            <a:ext uri="{FF2B5EF4-FFF2-40B4-BE49-F238E27FC236}">
              <a16:creationId xmlns:a16="http://schemas.microsoft.com/office/drawing/2014/main" id="{5BF58239-C9C6-4A88-9A97-83F20B0E619E}"/>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0" name="正方形/長方形 209">
          <a:extLst>
            <a:ext uri="{FF2B5EF4-FFF2-40B4-BE49-F238E27FC236}">
              <a16:creationId xmlns:a16="http://schemas.microsoft.com/office/drawing/2014/main" id="{7C38C418-DE9A-499B-B156-CEA4C144EC5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1" name="正方形/長方形 210">
          <a:extLst>
            <a:ext uri="{FF2B5EF4-FFF2-40B4-BE49-F238E27FC236}">
              <a16:creationId xmlns:a16="http://schemas.microsoft.com/office/drawing/2014/main" id="{60595EAA-AC19-4673-8BC4-4ADCE01D88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2" name="正方形/長方形 211">
          <a:extLst>
            <a:ext uri="{FF2B5EF4-FFF2-40B4-BE49-F238E27FC236}">
              <a16:creationId xmlns:a16="http://schemas.microsoft.com/office/drawing/2014/main" id="{817846CB-1C9A-44B9-8A1F-E54DA43595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3" name="正方形/長方形 212">
          <a:extLst>
            <a:ext uri="{FF2B5EF4-FFF2-40B4-BE49-F238E27FC236}">
              <a16:creationId xmlns:a16="http://schemas.microsoft.com/office/drawing/2014/main" id="{83C2E6F2-9FD3-4E9A-A86B-A00BDA5C7E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4" name="正方形/長方形 213">
          <a:extLst>
            <a:ext uri="{FF2B5EF4-FFF2-40B4-BE49-F238E27FC236}">
              <a16:creationId xmlns:a16="http://schemas.microsoft.com/office/drawing/2014/main" id="{5DF2DB80-C4A1-4EEA-BE3F-D45269F241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5" name="正方形/長方形 214">
          <a:extLst>
            <a:ext uri="{FF2B5EF4-FFF2-40B4-BE49-F238E27FC236}">
              <a16:creationId xmlns:a16="http://schemas.microsoft.com/office/drawing/2014/main" id="{89AAF514-8184-48B1-83D8-5413228291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6" name="正方形/長方形 215">
          <a:extLst>
            <a:ext uri="{FF2B5EF4-FFF2-40B4-BE49-F238E27FC236}">
              <a16:creationId xmlns:a16="http://schemas.microsoft.com/office/drawing/2014/main" id="{7246EB8F-CBBF-4DA5-9349-0B69A0FEC1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7" name="正方形/長方形 216">
          <a:extLst>
            <a:ext uri="{FF2B5EF4-FFF2-40B4-BE49-F238E27FC236}">
              <a16:creationId xmlns:a16="http://schemas.microsoft.com/office/drawing/2014/main" id="{E074F092-6926-47BE-A977-37E288B750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8" name="テキスト ボックス 217">
          <a:extLst>
            <a:ext uri="{FF2B5EF4-FFF2-40B4-BE49-F238E27FC236}">
              <a16:creationId xmlns:a16="http://schemas.microsoft.com/office/drawing/2014/main" id="{6A19F1F2-768C-4565-A8C5-50CD414970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9" name="直線コネクタ 218">
          <a:extLst>
            <a:ext uri="{FF2B5EF4-FFF2-40B4-BE49-F238E27FC236}">
              <a16:creationId xmlns:a16="http://schemas.microsoft.com/office/drawing/2014/main" id="{3924DA0A-1453-4820-942C-15CD75D133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0" name="テキスト ボックス 219">
          <a:extLst>
            <a:ext uri="{FF2B5EF4-FFF2-40B4-BE49-F238E27FC236}">
              <a16:creationId xmlns:a16="http://schemas.microsoft.com/office/drawing/2014/main" id="{BE9E351C-3254-4AE2-8B8B-355E2E0B82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1" name="直線コネクタ 220">
          <a:extLst>
            <a:ext uri="{FF2B5EF4-FFF2-40B4-BE49-F238E27FC236}">
              <a16:creationId xmlns:a16="http://schemas.microsoft.com/office/drawing/2014/main" id="{61A6FA79-2614-4F6C-BD94-05056B3E027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2" name="テキスト ボックス 221">
          <a:extLst>
            <a:ext uri="{FF2B5EF4-FFF2-40B4-BE49-F238E27FC236}">
              <a16:creationId xmlns:a16="http://schemas.microsoft.com/office/drawing/2014/main" id="{014E1A35-6122-4AFB-903B-30F31CFAA59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3" name="直線コネクタ 222">
          <a:extLst>
            <a:ext uri="{FF2B5EF4-FFF2-40B4-BE49-F238E27FC236}">
              <a16:creationId xmlns:a16="http://schemas.microsoft.com/office/drawing/2014/main" id="{62076C5F-7D83-466E-A6AE-12447C97D3B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4" name="テキスト ボックス 223">
          <a:extLst>
            <a:ext uri="{FF2B5EF4-FFF2-40B4-BE49-F238E27FC236}">
              <a16:creationId xmlns:a16="http://schemas.microsoft.com/office/drawing/2014/main" id="{530D0FB3-45CA-4535-B890-2770BA810A8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5" name="直線コネクタ 224">
          <a:extLst>
            <a:ext uri="{FF2B5EF4-FFF2-40B4-BE49-F238E27FC236}">
              <a16:creationId xmlns:a16="http://schemas.microsoft.com/office/drawing/2014/main" id="{83EBBEEB-7BAF-4565-B909-E69B49BD4C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6" name="テキスト ボックス 225">
          <a:extLst>
            <a:ext uri="{FF2B5EF4-FFF2-40B4-BE49-F238E27FC236}">
              <a16:creationId xmlns:a16="http://schemas.microsoft.com/office/drawing/2014/main" id="{BA0948AD-A818-45ED-950D-824B240B064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7" name="直線コネクタ 226">
          <a:extLst>
            <a:ext uri="{FF2B5EF4-FFF2-40B4-BE49-F238E27FC236}">
              <a16:creationId xmlns:a16="http://schemas.microsoft.com/office/drawing/2014/main" id="{3FC35BB2-50AA-4B55-B9C9-13D3DDBCCF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8" name="テキスト ボックス 227">
          <a:extLst>
            <a:ext uri="{FF2B5EF4-FFF2-40B4-BE49-F238E27FC236}">
              <a16:creationId xmlns:a16="http://schemas.microsoft.com/office/drawing/2014/main" id="{50F9A8ED-6392-415A-AE9D-DF36F5ED6C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29" name="直線コネクタ 228">
          <a:extLst>
            <a:ext uri="{FF2B5EF4-FFF2-40B4-BE49-F238E27FC236}">
              <a16:creationId xmlns:a16="http://schemas.microsoft.com/office/drawing/2014/main" id="{D05460E0-935C-431D-861A-254BD470AC9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0" name="テキスト ボックス 229">
          <a:extLst>
            <a:ext uri="{FF2B5EF4-FFF2-40B4-BE49-F238E27FC236}">
              <a16:creationId xmlns:a16="http://schemas.microsoft.com/office/drawing/2014/main" id="{01878C59-F971-4B8C-9606-24AC0A186D6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1" name="直線コネクタ 230">
          <a:extLst>
            <a:ext uri="{FF2B5EF4-FFF2-40B4-BE49-F238E27FC236}">
              <a16:creationId xmlns:a16="http://schemas.microsoft.com/office/drawing/2014/main" id="{50534F85-DA7A-4B4C-B090-E5236A359E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2" name="テキスト ボックス 231">
          <a:extLst>
            <a:ext uri="{FF2B5EF4-FFF2-40B4-BE49-F238E27FC236}">
              <a16:creationId xmlns:a16="http://schemas.microsoft.com/office/drawing/2014/main" id="{A549098C-1C26-4482-9224-C53579DC4BD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a:extLst>
            <a:ext uri="{FF2B5EF4-FFF2-40B4-BE49-F238E27FC236}">
              <a16:creationId xmlns:a16="http://schemas.microsoft.com/office/drawing/2014/main" id="{DE74D7C8-6BE3-46FB-A675-4F60AB7427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4" name="【保健センター・保健所】&#10;有形固定資産減価償却率グラフ枠">
          <a:extLst>
            <a:ext uri="{FF2B5EF4-FFF2-40B4-BE49-F238E27FC236}">
              <a16:creationId xmlns:a16="http://schemas.microsoft.com/office/drawing/2014/main" id="{5D337982-F6C8-4E86-B009-86DBED62B8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235" name="直線コネクタ 234">
          <a:extLst>
            <a:ext uri="{FF2B5EF4-FFF2-40B4-BE49-F238E27FC236}">
              <a16:creationId xmlns:a16="http://schemas.microsoft.com/office/drawing/2014/main" id="{FEF0E2DA-267A-4242-B321-701D91F99BD5}"/>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236" name="【保健センター・保健所】&#10;有形固定資産減価償却率最小値テキスト">
          <a:extLst>
            <a:ext uri="{FF2B5EF4-FFF2-40B4-BE49-F238E27FC236}">
              <a16:creationId xmlns:a16="http://schemas.microsoft.com/office/drawing/2014/main" id="{C449E50A-AA74-45D7-AF8D-68D6906A4D11}"/>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237" name="直線コネクタ 236">
          <a:extLst>
            <a:ext uri="{FF2B5EF4-FFF2-40B4-BE49-F238E27FC236}">
              <a16:creationId xmlns:a16="http://schemas.microsoft.com/office/drawing/2014/main" id="{7B9125D3-4669-445D-867C-2435D42FA88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238" name="【保健センター・保健所】&#10;有形固定資産減価償却率最大値テキスト">
          <a:extLst>
            <a:ext uri="{FF2B5EF4-FFF2-40B4-BE49-F238E27FC236}">
              <a16:creationId xmlns:a16="http://schemas.microsoft.com/office/drawing/2014/main" id="{E8903919-604E-47F5-BDA3-CF551A253BE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39" name="直線コネクタ 238">
          <a:extLst>
            <a:ext uri="{FF2B5EF4-FFF2-40B4-BE49-F238E27FC236}">
              <a16:creationId xmlns:a16="http://schemas.microsoft.com/office/drawing/2014/main" id="{BE970F82-2BD9-47F3-86F9-2865B6C0660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240" name="【保健センター・保健所】&#10;有形固定資産減価償却率平均値テキスト">
          <a:extLst>
            <a:ext uri="{FF2B5EF4-FFF2-40B4-BE49-F238E27FC236}">
              <a16:creationId xmlns:a16="http://schemas.microsoft.com/office/drawing/2014/main" id="{1354AD83-CC81-4E21-8A98-9C4C7CDE0ABF}"/>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241" name="フローチャート: 判断 240">
          <a:extLst>
            <a:ext uri="{FF2B5EF4-FFF2-40B4-BE49-F238E27FC236}">
              <a16:creationId xmlns:a16="http://schemas.microsoft.com/office/drawing/2014/main" id="{714828FA-933C-40B9-8EFF-A13DF1574775}"/>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242" name="フローチャート: 判断 241">
          <a:extLst>
            <a:ext uri="{FF2B5EF4-FFF2-40B4-BE49-F238E27FC236}">
              <a16:creationId xmlns:a16="http://schemas.microsoft.com/office/drawing/2014/main" id="{9C7468BA-9083-4FBC-A0AB-09F5F956FD07}"/>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243" name="フローチャート: 判断 242">
          <a:extLst>
            <a:ext uri="{FF2B5EF4-FFF2-40B4-BE49-F238E27FC236}">
              <a16:creationId xmlns:a16="http://schemas.microsoft.com/office/drawing/2014/main" id="{B696494B-0905-4BBB-ABFD-0EEDB18A227D}"/>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44" name="フローチャート: 判断 243">
          <a:extLst>
            <a:ext uri="{FF2B5EF4-FFF2-40B4-BE49-F238E27FC236}">
              <a16:creationId xmlns:a16="http://schemas.microsoft.com/office/drawing/2014/main" id="{1D3419C4-D644-406D-B510-C738617605FD}"/>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245" name="フローチャート: 判断 244">
          <a:extLst>
            <a:ext uri="{FF2B5EF4-FFF2-40B4-BE49-F238E27FC236}">
              <a16:creationId xmlns:a16="http://schemas.microsoft.com/office/drawing/2014/main" id="{AB27429D-992B-4D4A-8D31-725EC53D8458}"/>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DD0713A-0B03-4302-BE70-ACF2D629F5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8FD490E-469D-4A5F-AF57-29D009D63E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481B24D-85EF-42BC-8AE5-11D98A7FB0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608C5A64-D392-499A-BD0C-44F536DCF9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EC7C6BEF-6400-493D-94A7-05A519844E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1451</xdr:rowOff>
    </xdr:from>
    <xdr:to>
      <xdr:col>85</xdr:col>
      <xdr:colOff>177800</xdr:colOff>
      <xdr:row>63</xdr:row>
      <xdr:rowOff>103051</xdr:rowOff>
    </xdr:to>
    <xdr:sp macro="" textlink="">
      <xdr:nvSpPr>
        <xdr:cNvPr id="251" name="楕円 250">
          <a:extLst>
            <a:ext uri="{FF2B5EF4-FFF2-40B4-BE49-F238E27FC236}">
              <a16:creationId xmlns:a16="http://schemas.microsoft.com/office/drawing/2014/main" id="{57CE87F8-C5CC-4D6F-A591-AB5D87BF41F1}"/>
            </a:ext>
          </a:extLst>
        </xdr:cNvPr>
        <xdr:cNvSpPr/>
      </xdr:nvSpPr>
      <xdr:spPr>
        <a:xfrm>
          <a:off x="16268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151328</xdr:rowOff>
    </xdr:from>
    <xdr:ext cx="405111" cy="259045"/>
    <xdr:sp macro="" textlink="">
      <xdr:nvSpPr>
        <xdr:cNvPr id="252" name="【保健センター・保健所】&#10;有形固定資産減価償却率該当値テキスト">
          <a:extLst>
            <a:ext uri="{FF2B5EF4-FFF2-40B4-BE49-F238E27FC236}">
              <a16:creationId xmlns:a16="http://schemas.microsoft.com/office/drawing/2014/main" id="{984B144C-D934-407F-8E53-4AD08497DB46}"/>
            </a:ext>
          </a:extLst>
        </xdr:cNvPr>
        <xdr:cNvSpPr txBox="1"/>
      </xdr:nvSpPr>
      <xdr:spPr>
        <a:xfrm>
          <a:off x="16357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145143</xdr:rowOff>
    </xdr:from>
    <xdr:to>
      <xdr:col>81</xdr:col>
      <xdr:colOff>101600</xdr:colOff>
      <xdr:row>63</xdr:row>
      <xdr:rowOff>75293</xdr:rowOff>
    </xdr:to>
    <xdr:sp macro="" textlink="">
      <xdr:nvSpPr>
        <xdr:cNvPr id="253" name="楕円 252">
          <a:extLst>
            <a:ext uri="{FF2B5EF4-FFF2-40B4-BE49-F238E27FC236}">
              <a16:creationId xmlns:a16="http://schemas.microsoft.com/office/drawing/2014/main" id="{8B3DAC26-A95A-4487-8AB2-542247A32249}"/>
            </a:ext>
          </a:extLst>
        </xdr:cNvPr>
        <xdr:cNvSpPr/>
      </xdr:nvSpPr>
      <xdr:spPr>
        <a:xfrm>
          <a:off x="15430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24493</xdr:rowOff>
    </xdr:from>
    <xdr:to>
      <xdr:col>85</xdr:col>
      <xdr:colOff>127000</xdr:colOff>
      <xdr:row>63</xdr:row>
      <xdr:rowOff>52251</xdr:rowOff>
    </xdr:to>
    <xdr:cxnSp macro="">
      <xdr:nvCxnSpPr>
        <xdr:cNvPr id="254" name="直線コネクタ 253">
          <a:extLst>
            <a:ext uri="{FF2B5EF4-FFF2-40B4-BE49-F238E27FC236}">
              <a16:creationId xmlns:a16="http://schemas.microsoft.com/office/drawing/2014/main" id="{6116CF76-A335-4388-AF12-0A8AEC19D14F}"/>
            </a:ext>
          </a:extLst>
        </xdr:cNvPr>
        <xdr:cNvCxnSpPr/>
      </xdr:nvCxnSpPr>
      <xdr:spPr>
        <a:xfrm>
          <a:off x="15481300" y="108258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117384</xdr:rowOff>
    </xdr:from>
    <xdr:to>
      <xdr:col>76</xdr:col>
      <xdr:colOff>165100</xdr:colOff>
      <xdr:row>63</xdr:row>
      <xdr:rowOff>47534</xdr:rowOff>
    </xdr:to>
    <xdr:sp macro="" textlink="">
      <xdr:nvSpPr>
        <xdr:cNvPr id="255" name="楕円 254">
          <a:extLst>
            <a:ext uri="{FF2B5EF4-FFF2-40B4-BE49-F238E27FC236}">
              <a16:creationId xmlns:a16="http://schemas.microsoft.com/office/drawing/2014/main" id="{C6849E41-5811-4AB3-B8AD-E28A0FE914E7}"/>
            </a:ext>
          </a:extLst>
        </xdr:cNvPr>
        <xdr:cNvSpPr/>
      </xdr:nvSpPr>
      <xdr:spPr>
        <a:xfrm>
          <a:off x="14541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168184</xdr:rowOff>
    </xdr:from>
    <xdr:to>
      <xdr:col>81</xdr:col>
      <xdr:colOff>50800</xdr:colOff>
      <xdr:row>63</xdr:row>
      <xdr:rowOff>24493</xdr:rowOff>
    </xdr:to>
    <xdr:cxnSp macro="">
      <xdr:nvCxnSpPr>
        <xdr:cNvPr id="256" name="直線コネクタ 255">
          <a:extLst>
            <a:ext uri="{FF2B5EF4-FFF2-40B4-BE49-F238E27FC236}">
              <a16:creationId xmlns:a16="http://schemas.microsoft.com/office/drawing/2014/main" id="{80584A25-1773-4E4E-A837-B1E79F626241}"/>
            </a:ext>
          </a:extLst>
        </xdr:cNvPr>
        <xdr:cNvCxnSpPr/>
      </xdr:nvCxnSpPr>
      <xdr:spPr>
        <a:xfrm>
          <a:off x="14592300" y="10798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257" name="楕円 256">
          <a:extLst>
            <a:ext uri="{FF2B5EF4-FFF2-40B4-BE49-F238E27FC236}">
              <a16:creationId xmlns:a16="http://schemas.microsoft.com/office/drawing/2014/main" id="{BF717C42-5744-4230-9575-EB9F6C67AA58}"/>
            </a:ext>
          </a:extLst>
        </xdr:cNvPr>
        <xdr:cNvSpPr/>
      </xdr:nvSpPr>
      <xdr:spPr>
        <a:xfrm>
          <a:off x="1365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62</xdr:row>
      <xdr:rowOff>168184</xdr:rowOff>
    </xdr:to>
    <xdr:cxnSp macro="">
      <xdr:nvCxnSpPr>
        <xdr:cNvPr id="258" name="直線コネクタ 257">
          <a:extLst>
            <a:ext uri="{FF2B5EF4-FFF2-40B4-BE49-F238E27FC236}">
              <a16:creationId xmlns:a16="http://schemas.microsoft.com/office/drawing/2014/main" id="{0EA3F5A5-3F88-430A-B862-771D29C00EC1}"/>
            </a:ext>
          </a:extLst>
        </xdr:cNvPr>
        <xdr:cNvCxnSpPr/>
      </xdr:nvCxnSpPr>
      <xdr:spPr>
        <a:xfrm>
          <a:off x="13703300" y="107703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61867</xdr:rowOff>
    </xdr:from>
    <xdr:to>
      <xdr:col>67</xdr:col>
      <xdr:colOff>101600</xdr:colOff>
      <xdr:row>62</xdr:row>
      <xdr:rowOff>163467</xdr:rowOff>
    </xdr:to>
    <xdr:sp macro="" textlink="">
      <xdr:nvSpPr>
        <xdr:cNvPr id="259" name="楕円 258">
          <a:extLst>
            <a:ext uri="{FF2B5EF4-FFF2-40B4-BE49-F238E27FC236}">
              <a16:creationId xmlns:a16="http://schemas.microsoft.com/office/drawing/2014/main" id="{0A05FA0F-90B5-498D-95A0-E7FF58261C83}"/>
            </a:ext>
          </a:extLst>
        </xdr:cNvPr>
        <xdr:cNvSpPr/>
      </xdr:nvSpPr>
      <xdr:spPr>
        <a:xfrm>
          <a:off x="12763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112667</xdr:rowOff>
    </xdr:from>
    <xdr:to>
      <xdr:col>71</xdr:col>
      <xdr:colOff>177800</xdr:colOff>
      <xdr:row>62</xdr:row>
      <xdr:rowOff>140426</xdr:rowOff>
    </xdr:to>
    <xdr:cxnSp macro="">
      <xdr:nvCxnSpPr>
        <xdr:cNvPr id="260" name="直線コネクタ 259">
          <a:extLst>
            <a:ext uri="{FF2B5EF4-FFF2-40B4-BE49-F238E27FC236}">
              <a16:creationId xmlns:a16="http://schemas.microsoft.com/office/drawing/2014/main" id="{316504EE-449B-4CD0-97A9-0182CF785FAD}"/>
            </a:ext>
          </a:extLst>
        </xdr:cNvPr>
        <xdr:cNvCxnSpPr/>
      </xdr:nvCxnSpPr>
      <xdr:spPr>
        <a:xfrm>
          <a:off x="12814300" y="107425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261" name="n_1aveValue【保健センター・保健所】&#10;有形固定資産減価償却率">
          <a:extLst>
            <a:ext uri="{FF2B5EF4-FFF2-40B4-BE49-F238E27FC236}">
              <a16:creationId xmlns:a16="http://schemas.microsoft.com/office/drawing/2014/main" id="{68D4236B-2288-4636-B443-A88677112E04}"/>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262" name="n_2aveValue【保健センター・保健所】&#10;有形固定資産減価償却率">
          <a:extLst>
            <a:ext uri="{FF2B5EF4-FFF2-40B4-BE49-F238E27FC236}">
              <a16:creationId xmlns:a16="http://schemas.microsoft.com/office/drawing/2014/main" id="{1BC1EDBD-B1E7-4E78-B994-A474B2F36198}"/>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263" name="n_3aveValue【保健センター・保健所】&#10;有形固定資産減価償却率">
          <a:extLst>
            <a:ext uri="{FF2B5EF4-FFF2-40B4-BE49-F238E27FC236}">
              <a16:creationId xmlns:a16="http://schemas.microsoft.com/office/drawing/2014/main" id="{4C08AEF6-1BB0-4A1C-B337-B24B38FB52F2}"/>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264" name="n_4aveValue【保健センター・保健所】&#10;有形固定資産減価償却率">
          <a:extLst>
            <a:ext uri="{FF2B5EF4-FFF2-40B4-BE49-F238E27FC236}">
              <a16:creationId xmlns:a16="http://schemas.microsoft.com/office/drawing/2014/main" id="{55326F3A-CEF2-489C-8A79-CE1EDC04AA6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66420</xdr:rowOff>
    </xdr:from>
    <xdr:ext cx="405111" cy="259045"/>
    <xdr:sp macro="" textlink="">
      <xdr:nvSpPr>
        <xdr:cNvPr id="265" name="n_1mainValue【保健センター・保健所】&#10;有形固定資産減価償却率">
          <a:extLst>
            <a:ext uri="{FF2B5EF4-FFF2-40B4-BE49-F238E27FC236}">
              <a16:creationId xmlns:a16="http://schemas.microsoft.com/office/drawing/2014/main" id="{7CE44322-4AAC-4143-9720-46E52B560B42}"/>
            </a:ext>
          </a:extLst>
        </xdr:cNvPr>
        <xdr:cNvSpPr txBox="1"/>
      </xdr:nvSpPr>
      <xdr:spPr>
        <a:xfrm>
          <a:off x="15266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38661</xdr:rowOff>
    </xdr:from>
    <xdr:ext cx="405111" cy="259045"/>
    <xdr:sp macro="" textlink="">
      <xdr:nvSpPr>
        <xdr:cNvPr id="266" name="n_2mainValue【保健センター・保健所】&#10;有形固定資産減価償却率">
          <a:extLst>
            <a:ext uri="{FF2B5EF4-FFF2-40B4-BE49-F238E27FC236}">
              <a16:creationId xmlns:a16="http://schemas.microsoft.com/office/drawing/2014/main" id="{F28B9B63-1339-44A3-95FA-A75FFE22D414}"/>
            </a:ext>
          </a:extLst>
        </xdr:cNvPr>
        <xdr:cNvSpPr txBox="1"/>
      </xdr:nvSpPr>
      <xdr:spPr>
        <a:xfrm>
          <a:off x="14389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267" name="n_3mainValue【保健センター・保健所】&#10;有形固定資産減価償却率">
          <a:extLst>
            <a:ext uri="{FF2B5EF4-FFF2-40B4-BE49-F238E27FC236}">
              <a16:creationId xmlns:a16="http://schemas.microsoft.com/office/drawing/2014/main" id="{FEC2D39F-511E-4F12-A61E-36EFF895D181}"/>
            </a:ext>
          </a:extLst>
        </xdr:cNvPr>
        <xdr:cNvSpPr txBox="1"/>
      </xdr:nvSpPr>
      <xdr:spPr>
        <a:xfrm>
          <a:off x="13500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154594</xdr:rowOff>
    </xdr:from>
    <xdr:ext cx="405111" cy="259045"/>
    <xdr:sp macro="" textlink="">
      <xdr:nvSpPr>
        <xdr:cNvPr id="268" name="n_4mainValue【保健センター・保健所】&#10;有形固定資産減価償却率">
          <a:extLst>
            <a:ext uri="{FF2B5EF4-FFF2-40B4-BE49-F238E27FC236}">
              <a16:creationId xmlns:a16="http://schemas.microsoft.com/office/drawing/2014/main" id="{60B77AFD-A8EE-4657-B0E9-7992A9E95017}"/>
            </a:ext>
          </a:extLst>
        </xdr:cNvPr>
        <xdr:cNvSpPr txBox="1"/>
      </xdr:nvSpPr>
      <xdr:spPr>
        <a:xfrm>
          <a:off x="12611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9" name="正方形/長方形 268">
          <a:extLst>
            <a:ext uri="{FF2B5EF4-FFF2-40B4-BE49-F238E27FC236}">
              <a16:creationId xmlns:a16="http://schemas.microsoft.com/office/drawing/2014/main" id="{544BA531-61C5-48DF-9E72-756E56EE83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0" name="正方形/長方形 269">
          <a:extLst>
            <a:ext uri="{FF2B5EF4-FFF2-40B4-BE49-F238E27FC236}">
              <a16:creationId xmlns:a16="http://schemas.microsoft.com/office/drawing/2014/main" id="{9EA4A6EB-010E-4342-A577-F0A19A8032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1" name="正方形/長方形 270">
          <a:extLst>
            <a:ext uri="{FF2B5EF4-FFF2-40B4-BE49-F238E27FC236}">
              <a16:creationId xmlns:a16="http://schemas.microsoft.com/office/drawing/2014/main" id="{353403B1-F1EB-4577-961F-B25BDEED93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2" name="正方形/長方形 271">
          <a:extLst>
            <a:ext uri="{FF2B5EF4-FFF2-40B4-BE49-F238E27FC236}">
              <a16:creationId xmlns:a16="http://schemas.microsoft.com/office/drawing/2014/main" id="{8D0AD511-B30D-4C37-9A0B-F90BE1C8E38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3" name="正方形/長方形 272">
          <a:extLst>
            <a:ext uri="{FF2B5EF4-FFF2-40B4-BE49-F238E27FC236}">
              <a16:creationId xmlns:a16="http://schemas.microsoft.com/office/drawing/2014/main" id="{EADD3977-7A85-4D1E-BA0B-61A4ED5FE7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4" name="正方形/長方形 273">
          <a:extLst>
            <a:ext uri="{FF2B5EF4-FFF2-40B4-BE49-F238E27FC236}">
              <a16:creationId xmlns:a16="http://schemas.microsoft.com/office/drawing/2014/main" id="{41CD503B-07C3-45AC-8930-6B52CE05F1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5" name="正方形/長方形 274">
          <a:extLst>
            <a:ext uri="{FF2B5EF4-FFF2-40B4-BE49-F238E27FC236}">
              <a16:creationId xmlns:a16="http://schemas.microsoft.com/office/drawing/2014/main" id="{1374EEBA-4BF7-41ED-8B2B-B547EE1AAA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6" name="正方形/長方形 275">
          <a:extLst>
            <a:ext uri="{FF2B5EF4-FFF2-40B4-BE49-F238E27FC236}">
              <a16:creationId xmlns:a16="http://schemas.microsoft.com/office/drawing/2014/main" id="{0206BB55-CC1B-474D-9F92-F358C0CDFE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7" name="テキスト ボックス 276">
          <a:extLst>
            <a:ext uri="{FF2B5EF4-FFF2-40B4-BE49-F238E27FC236}">
              <a16:creationId xmlns:a16="http://schemas.microsoft.com/office/drawing/2014/main" id="{6C773483-6E33-487F-A975-BBA5F9BA29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8" name="直線コネクタ 277">
          <a:extLst>
            <a:ext uri="{FF2B5EF4-FFF2-40B4-BE49-F238E27FC236}">
              <a16:creationId xmlns:a16="http://schemas.microsoft.com/office/drawing/2014/main" id="{2FD55329-9188-4C85-951A-8CD551911A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9" name="直線コネクタ 278">
          <a:extLst>
            <a:ext uri="{FF2B5EF4-FFF2-40B4-BE49-F238E27FC236}">
              <a16:creationId xmlns:a16="http://schemas.microsoft.com/office/drawing/2014/main" id="{725743FA-1235-43CE-A8F0-89DE7FCD60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0" name="テキスト ボックス 279">
          <a:extLst>
            <a:ext uri="{FF2B5EF4-FFF2-40B4-BE49-F238E27FC236}">
              <a16:creationId xmlns:a16="http://schemas.microsoft.com/office/drawing/2014/main" id="{466710ED-4F7E-4CBB-8588-EC99CA26A3B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1" name="直線コネクタ 280">
          <a:extLst>
            <a:ext uri="{FF2B5EF4-FFF2-40B4-BE49-F238E27FC236}">
              <a16:creationId xmlns:a16="http://schemas.microsoft.com/office/drawing/2014/main" id="{62809306-6BC0-4FB4-88DF-E5C34E0F87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2" name="テキスト ボックス 281">
          <a:extLst>
            <a:ext uri="{FF2B5EF4-FFF2-40B4-BE49-F238E27FC236}">
              <a16:creationId xmlns:a16="http://schemas.microsoft.com/office/drawing/2014/main" id="{28C91707-FD90-472C-90A3-3D5636CAA1B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3" name="直線コネクタ 282">
          <a:extLst>
            <a:ext uri="{FF2B5EF4-FFF2-40B4-BE49-F238E27FC236}">
              <a16:creationId xmlns:a16="http://schemas.microsoft.com/office/drawing/2014/main" id="{7208D68D-85A0-4B7D-92F5-71185D35B57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4" name="テキスト ボックス 283">
          <a:extLst>
            <a:ext uri="{FF2B5EF4-FFF2-40B4-BE49-F238E27FC236}">
              <a16:creationId xmlns:a16="http://schemas.microsoft.com/office/drawing/2014/main" id="{C35B8CE4-7424-43DF-8C27-2949FA1C30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5" name="直線コネクタ 284">
          <a:extLst>
            <a:ext uri="{FF2B5EF4-FFF2-40B4-BE49-F238E27FC236}">
              <a16:creationId xmlns:a16="http://schemas.microsoft.com/office/drawing/2014/main" id="{08B4EB7B-8C43-4F4F-91B6-1C9D75615B2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6" name="テキスト ボックス 285">
          <a:extLst>
            <a:ext uri="{FF2B5EF4-FFF2-40B4-BE49-F238E27FC236}">
              <a16:creationId xmlns:a16="http://schemas.microsoft.com/office/drawing/2014/main" id="{32985B1F-F635-4190-AAD6-8FCBC002F69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7" name="直線コネクタ 286">
          <a:extLst>
            <a:ext uri="{FF2B5EF4-FFF2-40B4-BE49-F238E27FC236}">
              <a16:creationId xmlns:a16="http://schemas.microsoft.com/office/drawing/2014/main" id="{4C4D8A4A-4AD4-42CF-94AE-9BDC600B89E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8" name="テキスト ボックス 287">
          <a:extLst>
            <a:ext uri="{FF2B5EF4-FFF2-40B4-BE49-F238E27FC236}">
              <a16:creationId xmlns:a16="http://schemas.microsoft.com/office/drawing/2014/main" id="{3AE1484D-2F2E-4F7C-8298-3C4EB32B8AD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id="{8CE1E580-2964-4743-9245-A8773230A9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7DEAFB4E-7B11-4D3F-9370-B2201FC6114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id="{B0F88923-A223-49DF-BD88-B92FEEB73A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292" name="直線コネクタ 291">
          <a:extLst>
            <a:ext uri="{FF2B5EF4-FFF2-40B4-BE49-F238E27FC236}">
              <a16:creationId xmlns:a16="http://schemas.microsoft.com/office/drawing/2014/main" id="{CBA44D38-9BA8-408E-A280-E06EEBDB7FF9}"/>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id="{846FA3A2-5A23-4688-B2BC-1F1412EBCD51}"/>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94" name="直線コネクタ 293">
          <a:extLst>
            <a:ext uri="{FF2B5EF4-FFF2-40B4-BE49-F238E27FC236}">
              <a16:creationId xmlns:a16="http://schemas.microsoft.com/office/drawing/2014/main" id="{13BE1ACA-CBE2-442D-8D60-C6DD1CF31AFB}"/>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id="{D4D53E52-4FE3-46D3-9E0C-749893D23E52}"/>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296" name="直線コネクタ 295">
          <a:extLst>
            <a:ext uri="{FF2B5EF4-FFF2-40B4-BE49-F238E27FC236}">
              <a16:creationId xmlns:a16="http://schemas.microsoft.com/office/drawing/2014/main" id="{15D3B06E-F0F8-4717-AA4F-B1D2D61CD89A}"/>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id="{F1EB665E-80B9-47F8-9FC1-38FEBF98A869}"/>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298" name="フローチャート: 判断 297">
          <a:extLst>
            <a:ext uri="{FF2B5EF4-FFF2-40B4-BE49-F238E27FC236}">
              <a16:creationId xmlns:a16="http://schemas.microsoft.com/office/drawing/2014/main" id="{35EA7AA0-95DA-42BA-BFF9-32B6B2ECA221}"/>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299" name="フローチャート: 判断 298">
          <a:extLst>
            <a:ext uri="{FF2B5EF4-FFF2-40B4-BE49-F238E27FC236}">
              <a16:creationId xmlns:a16="http://schemas.microsoft.com/office/drawing/2014/main" id="{B6F2B2AB-D0D9-4344-B053-4B1F280C0FE3}"/>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300" name="フローチャート: 判断 299">
          <a:extLst>
            <a:ext uri="{FF2B5EF4-FFF2-40B4-BE49-F238E27FC236}">
              <a16:creationId xmlns:a16="http://schemas.microsoft.com/office/drawing/2014/main" id="{81866ACA-6EDD-4EFC-A7C9-4FB48E6B83D2}"/>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301" name="フローチャート: 判断 300">
          <a:extLst>
            <a:ext uri="{FF2B5EF4-FFF2-40B4-BE49-F238E27FC236}">
              <a16:creationId xmlns:a16="http://schemas.microsoft.com/office/drawing/2014/main" id="{07CC94EE-5DB1-4EAE-BA19-52E91FCEB74D}"/>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302" name="フローチャート: 判断 301">
          <a:extLst>
            <a:ext uri="{FF2B5EF4-FFF2-40B4-BE49-F238E27FC236}">
              <a16:creationId xmlns:a16="http://schemas.microsoft.com/office/drawing/2014/main" id="{94FA4243-3A86-4CD4-9CC6-3AB0DEF882A4}"/>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B45FD120-8BD1-4A21-AF2E-573A901896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3405C8C4-21A8-4413-8500-3A54DD96BC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947F0ABB-84C9-4F95-9760-60B126EBD3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6E28491A-4CC2-4E4C-97C9-82C17B8F8B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59A49D4B-7997-4ABB-8D0D-F09DBABD74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119380</xdr:rowOff>
    </xdr:from>
    <xdr:to>
      <xdr:col>116</xdr:col>
      <xdr:colOff>114300</xdr:colOff>
      <xdr:row>64</xdr:row>
      <xdr:rowOff>49530</xdr:rowOff>
    </xdr:to>
    <xdr:sp macro="" textlink="">
      <xdr:nvSpPr>
        <xdr:cNvPr id="308" name="楕円 307">
          <a:extLst>
            <a:ext uri="{FF2B5EF4-FFF2-40B4-BE49-F238E27FC236}">
              <a16:creationId xmlns:a16="http://schemas.microsoft.com/office/drawing/2014/main" id="{56F85C41-3307-4C06-9D66-6DD3C30928F5}"/>
            </a:ext>
          </a:extLst>
        </xdr:cNvPr>
        <xdr:cNvSpPr/>
      </xdr:nvSpPr>
      <xdr:spPr>
        <a:xfrm>
          <a:off x="221107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34307</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id="{5CD65CDE-A5E3-41D7-AFBC-FEED112D4C1E}"/>
            </a:ext>
          </a:extLst>
        </xdr:cNvPr>
        <xdr:cNvSpPr txBox="1"/>
      </xdr:nvSpPr>
      <xdr:spPr>
        <a:xfrm>
          <a:off x="22199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310" name="楕円 309">
          <a:extLst>
            <a:ext uri="{FF2B5EF4-FFF2-40B4-BE49-F238E27FC236}">
              <a16:creationId xmlns:a16="http://schemas.microsoft.com/office/drawing/2014/main" id="{376CA297-0BE1-4F58-A89D-E8A544C540A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170180</xdr:rowOff>
    </xdr:from>
    <xdr:to>
      <xdr:col>116</xdr:col>
      <xdr:colOff>63500</xdr:colOff>
      <xdr:row>64</xdr:row>
      <xdr:rowOff>0</xdr:rowOff>
    </xdr:to>
    <xdr:cxnSp macro="">
      <xdr:nvCxnSpPr>
        <xdr:cNvPr id="311" name="直線コネクタ 310">
          <a:extLst>
            <a:ext uri="{FF2B5EF4-FFF2-40B4-BE49-F238E27FC236}">
              <a16:creationId xmlns:a16="http://schemas.microsoft.com/office/drawing/2014/main" id="{08A0F687-F788-4D7B-9171-6FB2F977BC9A}"/>
            </a:ext>
          </a:extLst>
        </xdr:cNvPr>
        <xdr:cNvCxnSpPr/>
      </xdr:nvCxnSpPr>
      <xdr:spPr>
        <a:xfrm flipV="1">
          <a:off x="21323300" y="1097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123190</xdr:rowOff>
    </xdr:from>
    <xdr:to>
      <xdr:col>107</xdr:col>
      <xdr:colOff>101600</xdr:colOff>
      <xdr:row>64</xdr:row>
      <xdr:rowOff>53340</xdr:rowOff>
    </xdr:to>
    <xdr:sp macro="" textlink="">
      <xdr:nvSpPr>
        <xdr:cNvPr id="312" name="楕円 311">
          <a:extLst>
            <a:ext uri="{FF2B5EF4-FFF2-40B4-BE49-F238E27FC236}">
              <a16:creationId xmlns:a16="http://schemas.microsoft.com/office/drawing/2014/main" id="{05D3B2EF-30C3-4DD9-8DFC-D8D7C7DE39A8}"/>
            </a:ext>
          </a:extLst>
        </xdr:cNvPr>
        <xdr:cNvSpPr/>
      </xdr:nvSpPr>
      <xdr:spPr>
        <a:xfrm>
          <a:off x="20383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2540</xdr:rowOff>
    </xdr:to>
    <xdr:cxnSp macro="">
      <xdr:nvCxnSpPr>
        <xdr:cNvPr id="313" name="直線コネクタ 312">
          <a:extLst>
            <a:ext uri="{FF2B5EF4-FFF2-40B4-BE49-F238E27FC236}">
              <a16:creationId xmlns:a16="http://schemas.microsoft.com/office/drawing/2014/main" id="{CEA64157-6F12-4640-978E-B7558D7C0E50}"/>
            </a:ext>
          </a:extLst>
        </xdr:cNvPr>
        <xdr:cNvCxnSpPr/>
      </xdr:nvCxnSpPr>
      <xdr:spPr>
        <a:xfrm flipV="1">
          <a:off x="20434300" y="109728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125730</xdr:rowOff>
    </xdr:from>
    <xdr:to>
      <xdr:col>102</xdr:col>
      <xdr:colOff>165100</xdr:colOff>
      <xdr:row>64</xdr:row>
      <xdr:rowOff>55880</xdr:rowOff>
    </xdr:to>
    <xdr:sp macro="" textlink="">
      <xdr:nvSpPr>
        <xdr:cNvPr id="314" name="楕円 313">
          <a:extLst>
            <a:ext uri="{FF2B5EF4-FFF2-40B4-BE49-F238E27FC236}">
              <a16:creationId xmlns:a16="http://schemas.microsoft.com/office/drawing/2014/main" id="{8A0E915E-AFCA-4B94-8327-FFC323541888}"/>
            </a:ext>
          </a:extLst>
        </xdr:cNvPr>
        <xdr:cNvSpPr/>
      </xdr:nvSpPr>
      <xdr:spPr>
        <a:xfrm>
          <a:off x="194945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2540</xdr:rowOff>
    </xdr:from>
    <xdr:to>
      <xdr:col>107</xdr:col>
      <xdr:colOff>50800</xdr:colOff>
      <xdr:row>64</xdr:row>
      <xdr:rowOff>5080</xdr:rowOff>
    </xdr:to>
    <xdr:cxnSp macro="">
      <xdr:nvCxnSpPr>
        <xdr:cNvPr id="315" name="直線コネクタ 314">
          <a:extLst>
            <a:ext uri="{FF2B5EF4-FFF2-40B4-BE49-F238E27FC236}">
              <a16:creationId xmlns:a16="http://schemas.microsoft.com/office/drawing/2014/main" id="{FB45C1E9-7832-4D7B-8164-07915B7EE93F}"/>
            </a:ext>
          </a:extLst>
        </xdr:cNvPr>
        <xdr:cNvCxnSpPr/>
      </xdr:nvCxnSpPr>
      <xdr:spPr>
        <a:xfrm flipV="1">
          <a:off x="19545300" y="109753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127000</xdr:rowOff>
    </xdr:from>
    <xdr:to>
      <xdr:col>98</xdr:col>
      <xdr:colOff>38100</xdr:colOff>
      <xdr:row>64</xdr:row>
      <xdr:rowOff>57150</xdr:rowOff>
    </xdr:to>
    <xdr:sp macro="" textlink="">
      <xdr:nvSpPr>
        <xdr:cNvPr id="316" name="楕円 315">
          <a:extLst>
            <a:ext uri="{FF2B5EF4-FFF2-40B4-BE49-F238E27FC236}">
              <a16:creationId xmlns:a16="http://schemas.microsoft.com/office/drawing/2014/main" id="{4FB512A9-A9EE-4AB6-A3B0-F0DC2055C5D1}"/>
            </a:ext>
          </a:extLst>
        </xdr:cNvPr>
        <xdr:cNvSpPr/>
      </xdr:nvSpPr>
      <xdr:spPr>
        <a:xfrm>
          <a:off x="186055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5080</xdr:rowOff>
    </xdr:from>
    <xdr:to>
      <xdr:col>102</xdr:col>
      <xdr:colOff>114300</xdr:colOff>
      <xdr:row>64</xdr:row>
      <xdr:rowOff>6350</xdr:rowOff>
    </xdr:to>
    <xdr:cxnSp macro="">
      <xdr:nvCxnSpPr>
        <xdr:cNvPr id="317" name="直線コネクタ 316">
          <a:extLst>
            <a:ext uri="{FF2B5EF4-FFF2-40B4-BE49-F238E27FC236}">
              <a16:creationId xmlns:a16="http://schemas.microsoft.com/office/drawing/2014/main" id="{D7CC86C3-FA5B-45CA-9A62-DE853319CECD}"/>
            </a:ext>
          </a:extLst>
        </xdr:cNvPr>
        <xdr:cNvCxnSpPr/>
      </xdr:nvCxnSpPr>
      <xdr:spPr>
        <a:xfrm flipV="1">
          <a:off x="18656300" y="1097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318" name="n_1aveValue【保健センター・保健所】&#10;一人当たり面積">
          <a:extLst>
            <a:ext uri="{FF2B5EF4-FFF2-40B4-BE49-F238E27FC236}">
              <a16:creationId xmlns:a16="http://schemas.microsoft.com/office/drawing/2014/main" id="{19B8AF34-8162-4C05-AC55-060E32837AF4}"/>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319" name="n_2aveValue【保健センター・保健所】&#10;一人当たり面積">
          <a:extLst>
            <a:ext uri="{FF2B5EF4-FFF2-40B4-BE49-F238E27FC236}">
              <a16:creationId xmlns:a16="http://schemas.microsoft.com/office/drawing/2014/main" id="{453C09F9-E984-492A-AD65-088CD031B43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320" name="n_3aveValue【保健センター・保健所】&#10;一人当たり面積">
          <a:extLst>
            <a:ext uri="{FF2B5EF4-FFF2-40B4-BE49-F238E27FC236}">
              <a16:creationId xmlns:a16="http://schemas.microsoft.com/office/drawing/2014/main" id="{B1D8E774-0162-4BE6-AC12-773DDE66066B}"/>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321" name="n_4aveValue【保健センター・保健所】&#10;一人当たり面積">
          <a:extLst>
            <a:ext uri="{FF2B5EF4-FFF2-40B4-BE49-F238E27FC236}">
              <a16:creationId xmlns:a16="http://schemas.microsoft.com/office/drawing/2014/main" id="{AC2763E1-EAD0-4302-8BFF-66FEE04615D7}"/>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322" name="n_1mainValue【保健センター・保健所】&#10;一人当たり面積">
          <a:extLst>
            <a:ext uri="{FF2B5EF4-FFF2-40B4-BE49-F238E27FC236}">
              <a16:creationId xmlns:a16="http://schemas.microsoft.com/office/drawing/2014/main" id="{199BF8EB-3B64-4E6D-9B9D-5393806D393E}"/>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44467</xdr:rowOff>
    </xdr:from>
    <xdr:ext cx="469744" cy="259045"/>
    <xdr:sp macro="" textlink="">
      <xdr:nvSpPr>
        <xdr:cNvPr id="323" name="n_2mainValue【保健センター・保健所】&#10;一人当たり面積">
          <a:extLst>
            <a:ext uri="{FF2B5EF4-FFF2-40B4-BE49-F238E27FC236}">
              <a16:creationId xmlns:a16="http://schemas.microsoft.com/office/drawing/2014/main" id="{179F2765-09B5-4D5B-B64C-B4836B67B289}"/>
            </a:ext>
          </a:extLst>
        </xdr:cNvPr>
        <xdr:cNvSpPr txBox="1"/>
      </xdr:nvSpPr>
      <xdr:spPr>
        <a:xfrm>
          <a:off x="20199427" y="110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47007</xdr:rowOff>
    </xdr:from>
    <xdr:ext cx="469744" cy="259045"/>
    <xdr:sp macro="" textlink="">
      <xdr:nvSpPr>
        <xdr:cNvPr id="324" name="n_3mainValue【保健センター・保健所】&#10;一人当たり面積">
          <a:extLst>
            <a:ext uri="{FF2B5EF4-FFF2-40B4-BE49-F238E27FC236}">
              <a16:creationId xmlns:a16="http://schemas.microsoft.com/office/drawing/2014/main" id="{09A9E55D-1A22-462D-8891-DB7A14A0F73A}"/>
            </a:ext>
          </a:extLst>
        </xdr:cNvPr>
        <xdr:cNvSpPr txBox="1"/>
      </xdr:nvSpPr>
      <xdr:spPr>
        <a:xfrm>
          <a:off x="19310427"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48277</xdr:rowOff>
    </xdr:from>
    <xdr:ext cx="469744" cy="259045"/>
    <xdr:sp macro="" textlink="">
      <xdr:nvSpPr>
        <xdr:cNvPr id="325" name="n_4mainValue【保健センター・保健所】&#10;一人当たり面積">
          <a:extLst>
            <a:ext uri="{FF2B5EF4-FFF2-40B4-BE49-F238E27FC236}">
              <a16:creationId xmlns:a16="http://schemas.microsoft.com/office/drawing/2014/main" id="{A4FFB7F5-8109-46B1-AFCC-256B4492F88D}"/>
            </a:ext>
          </a:extLst>
        </xdr:cNvPr>
        <xdr:cNvSpPr txBox="1"/>
      </xdr:nvSpPr>
      <xdr:spPr>
        <a:xfrm>
          <a:off x="18421427" y="1102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9E715F93-9BDA-40C4-ABCF-DE016885A1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D2F63C41-8143-47D6-A6AC-C5BFBD0E51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A1264CD4-4486-4DE5-BBEA-092DFB0AC2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8CF9698A-D16D-40B9-8CD1-37972901203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DC962663-C8B2-41DF-939E-9FB87417F3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EEDEFB6-4359-4879-B684-6B7B2EF0B1E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D6066684-59CF-4225-ADFB-A229873ADA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D827E248-FCBC-46EC-BF57-D4009BD0820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4" name="テキスト ボックス 333">
          <a:extLst>
            <a:ext uri="{FF2B5EF4-FFF2-40B4-BE49-F238E27FC236}">
              <a16:creationId xmlns:a16="http://schemas.microsoft.com/office/drawing/2014/main" id="{7EC65621-AD41-4A4F-A788-8742F84F5B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5" name="直線コネクタ 334">
          <a:extLst>
            <a:ext uri="{FF2B5EF4-FFF2-40B4-BE49-F238E27FC236}">
              <a16:creationId xmlns:a16="http://schemas.microsoft.com/office/drawing/2014/main" id="{FBCFB811-7772-4953-A3A0-8E7908C716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A85D060A-C212-4359-AFC6-D41FFAECB66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7" name="直線コネクタ 336">
          <a:extLst>
            <a:ext uri="{FF2B5EF4-FFF2-40B4-BE49-F238E27FC236}">
              <a16:creationId xmlns:a16="http://schemas.microsoft.com/office/drawing/2014/main" id="{85631E9A-65BB-422C-AA2E-13854D7DE87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EBC6AD70-61F7-4392-9403-36F3138E9CB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39" name="直線コネクタ 338">
          <a:extLst>
            <a:ext uri="{FF2B5EF4-FFF2-40B4-BE49-F238E27FC236}">
              <a16:creationId xmlns:a16="http://schemas.microsoft.com/office/drawing/2014/main" id="{1DE61523-BB10-4EC9-9007-5AD170C1567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0" name="テキスト ボックス 339">
          <a:extLst>
            <a:ext uri="{FF2B5EF4-FFF2-40B4-BE49-F238E27FC236}">
              <a16:creationId xmlns:a16="http://schemas.microsoft.com/office/drawing/2014/main" id="{71C64D41-2003-48BB-9B72-4D8F905813A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1" name="直線コネクタ 340">
          <a:extLst>
            <a:ext uri="{FF2B5EF4-FFF2-40B4-BE49-F238E27FC236}">
              <a16:creationId xmlns:a16="http://schemas.microsoft.com/office/drawing/2014/main" id="{B6103A30-7E7C-470B-BC3A-7662D2CB62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2" name="テキスト ボックス 341">
          <a:extLst>
            <a:ext uri="{FF2B5EF4-FFF2-40B4-BE49-F238E27FC236}">
              <a16:creationId xmlns:a16="http://schemas.microsoft.com/office/drawing/2014/main" id="{D6083971-17B2-48E2-B31B-FB76F287F67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3" name="直線コネクタ 342">
          <a:extLst>
            <a:ext uri="{FF2B5EF4-FFF2-40B4-BE49-F238E27FC236}">
              <a16:creationId xmlns:a16="http://schemas.microsoft.com/office/drawing/2014/main" id="{88B9ED1C-B6C4-489B-A1E7-ABC06E9C616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4" name="テキスト ボックス 343">
          <a:extLst>
            <a:ext uri="{FF2B5EF4-FFF2-40B4-BE49-F238E27FC236}">
              <a16:creationId xmlns:a16="http://schemas.microsoft.com/office/drawing/2014/main" id="{7D1811BC-BA34-41FA-BC64-D61AC125B42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5" name="直線コネクタ 344">
          <a:extLst>
            <a:ext uri="{FF2B5EF4-FFF2-40B4-BE49-F238E27FC236}">
              <a16:creationId xmlns:a16="http://schemas.microsoft.com/office/drawing/2014/main" id="{D5D39EE0-9885-41EA-98E0-A32334FB29C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6" name="テキスト ボックス 345">
          <a:extLst>
            <a:ext uri="{FF2B5EF4-FFF2-40B4-BE49-F238E27FC236}">
              <a16:creationId xmlns:a16="http://schemas.microsoft.com/office/drawing/2014/main" id="{798149F0-FF6B-472B-B9F5-2F10B435662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7" name="直線コネクタ 346">
          <a:extLst>
            <a:ext uri="{FF2B5EF4-FFF2-40B4-BE49-F238E27FC236}">
              <a16:creationId xmlns:a16="http://schemas.microsoft.com/office/drawing/2014/main" id="{9A957C00-2DED-4CE1-BA82-6F03D16E8F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8" name="テキスト ボックス 347">
          <a:extLst>
            <a:ext uri="{FF2B5EF4-FFF2-40B4-BE49-F238E27FC236}">
              <a16:creationId xmlns:a16="http://schemas.microsoft.com/office/drawing/2014/main" id="{7C0EA6BF-C53F-48E1-BC25-A0B35687B73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10B097FA-2C29-4539-A4DB-BD8358126D8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350" name="直線コネクタ 349">
          <a:extLst>
            <a:ext uri="{FF2B5EF4-FFF2-40B4-BE49-F238E27FC236}">
              <a16:creationId xmlns:a16="http://schemas.microsoft.com/office/drawing/2014/main" id="{C3FE4D5A-ED34-487F-8AA9-71DB33C99862}"/>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351" name="【消防施設】&#10;有形固定資産減価償却率最小値テキスト">
          <a:extLst>
            <a:ext uri="{FF2B5EF4-FFF2-40B4-BE49-F238E27FC236}">
              <a16:creationId xmlns:a16="http://schemas.microsoft.com/office/drawing/2014/main" id="{C93632F9-AF43-494E-8655-06A9FAFD4FB5}"/>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352" name="直線コネクタ 351">
          <a:extLst>
            <a:ext uri="{FF2B5EF4-FFF2-40B4-BE49-F238E27FC236}">
              <a16:creationId xmlns:a16="http://schemas.microsoft.com/office/drawing/2014/main" id="{C795E98A-B654-41E0-9509-708A14602DEF}"/>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353" name="【消防施設】&#10;有形固定資産減価償却率最大値テキスト">
          <a:extLst>
            <a:ext uri="{FF2B5EF4-FFF2-40B4-BE49-F238E27FC236}">
              <a16:creationId xmlns:a16="http://schemas.microsoft.com/office/drawing/2014/main" id="{E04C9E24-2668-4978-BF53-CF6614DC47AA}"/>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354" name="直線コネクタ 353">
          <a:extLst>
            <a:ext uri="{FF2B5EF4-FFF2-40B4-BE49-F238E27FC236}">
              <a16:creationId xmlns:a16="http://schemas.microsoft.com/office/drawing/2014/main" id="{FB6718A3-3536-4308-9B21-D4E6E61417C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9B4072B4-2D75-453A-B5FC-B9CD788EBFF3}"/>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56" name="フローチャート: 判断 355">
          <a:extLst>
            <a:ext uri="{FF2B5EF4-FFF2-40B4-BE49-F238E27FC236}">
              <a16:creationId xmlns:a16="http://schemas.microsoft.com/office/drawing/2014/main" id="{FBDD9EFA-5050-44B8-8BE0-655A2E166C4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357" name="フローチャート: 判断 356">
          <a:extLst>
            <a:ext uri="{FF2B5EF4-FFF2-40B4-BE49-F238E27FC236}">
              <a16:creationId xmlns:a16="http://schemas.microsoft.com/office/drawing/2014/main" id="{E78302C9-61D7-4724-BC67-BE497FE9A99F}"/>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358" name="フローチャート: 判断 357">
          <a:extLst>
            <a:ext uri="{FF2B5EF4-FFF2-40B4-BE49-F238E27FC236}">
              <a16:creationId xmlns:a16="http://schemas.microsoft.com/office/drawing/2014/main" id="{880D86D3-435A-44F5-8F39-ADC0DAE4DEB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359" name="フローチャート: 判断 358">
          <a:extLst>
            <a:ext uri="{FF2B5EF4-FFF2-40B4-BE49-F238E27FC236}">
              <a16:creationId xmlns:a16="http://schemas.microsoft.com/office/drawing/2014/main" id="{CD6A86C8-919F-4FA8-8286-F97B70FD5C08}"/>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360" name="フローチャート: 判断 359">
          <a:extLst>
            <a:ext uri="{FF2B5EF4-FFF2-40B4-BE49-F238E27FC236}">
              <a16:creationId xmlns:a16="http://schemas.microsoft.com/office/drawing/2014/main" id="{9EA5CB09-F973-4B29-B9DD-C98AB9E6C645}"/>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538ACB9-737D-46D3-A12A-0E025469D7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EEB55BC-D960-48F4-8E25-75EF9968FF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972B44B3-9D66-416C-A375-6E3E5E5559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1B0FB99-44D8-4264-A930-76DC88A606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F6526E1-981A-46E4-BC4F-46BF16CFF1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366" name="楕円 365">
          <a:extLst>
            <a:ext uri="{FF2B5EF4-FFF2-40B4-BE49-F238E27FC236}">
              <a16:creationId xmlns:a16="http://schemas.microsoft.com/office/drawing/2014/main" id="{3918448F-27F8-4334-B4E4-6D3602F9A34E}"/>
            </a:ext>
          </a:extLst>
        </xdr:cNvPr>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CD37BA5E-8230-4232-A34A-12931FFF90F0}"/>
            </a:ext>
          </a:extLst>
        </xdr:cNvPr>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368" name="楕円 367">
          <a:extLst>
            <a:ext uri="{FF2B5EF4-FFF2-40B4-BE49-F238E27FC236}">
              <a16:creationId xmlns:a16="http://schemas.microsoft.com/office/drawing/2014/main" id="{A7016864-2303-4986-9F0B-AAC2337A48A1}"/>
            </a:ext>
          </a:extLst>
        </xdr:cNvPr>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51436</xdr:rowOff>
    </xdr:to>
    <xdr:cxnSp macro="">
      <xdr:nvCxnSpPr>
        <xdr:cNvPr id="369" name="直線コネクタ 368">
          <a:extLst>
            <a:ext uri="{FF2B5EF4-FFF2-40B4-BE49-F238E27FC236}">
              <a16:creationId xmlns:a16="http://schemas.microsoft.com/office/drawing/2014/main" id="{8F040D70-AA36-42B8-A8EC-A492A3361DB7}"/>
            </a:ext>
          </a:extLst>
        </xdr:cNvPr>
        <xdr:cNvCxnSpPr/>
      </xdr:nvCxnSpPr>
      <xdr:spPr>
        <a:xfrm flipV="1">
          <a:off x="15481300" y="142684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370" name="楕円 369">
          <a:extLst>
            <a:ext uri="{FF2B5EF4-FFF2-40B4-BE49-F238E27FC236}">
              <a16:creationId xmlns:a16="http://schemas.microsoft.com/office/drawing/2014/main" id="{7A719647-A483-42FB-AB59-9867A1E2E6B5}"/>
            </a:ext>
          </a:extLst>
        </xdr:cNvPr>
        <xdr:cNvSpPr/>
      </xdr:nvSpPr>
      <xdr:spPr>
        <a:xfrm>
          <a:off x="1454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83</xdr:row>
      <xdr:rowOff>51436</xdr:rowOff>
    </xdr:to>
    <xdr:cxnSp macro="">
      <xdr:nvCxnSpPr>
        <xdr:cNvPr id="371" name="直線コネクタ 370">
          <a:extLst>
            <a:ext uri="{FF2B5EF4-FFF2-40B4-BE49-F238E27FC236}">
              <a16:creationId xmlns:a16="http://schemas.microsoft.com/office/drawing/2014/main" id="{6053B447-1A3A-45E5-AC53-D19FE8F67969}"/>
            </a:ext>
          </a:extLst>
        </xdr:cNvPr>
        <xdr:cNvCxnSpPr/>
      </xdr:nvCxnSpPr>
      <xdr:spPr>
        <a:xfrm>
          <a:off x="14592300" y="142036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21589</xdr:rowOff>
    </xdr:from>
    <xdr:to>
      <xdr:col>72</xdr:col>
      <xdr:colOff>38100</xdr:colOff>
      <xdr:row>82</xdr:row>
      <xdr:rowOff>123189</xdr:rowOff>
    </xdr:to>
    <xdr:sp macro="" textlink="">
      <xdr:nvSpPr>
        <xdr:cNvPr id="372" name="楕円 371">
          <a:extLst>
            <a:ext uri="{FF2B5EF4-FFF2-40B4-BE49-F238E27FC236}">
              <a16:creationId xmlns:a16="http://schemas.microsoft.com/office/drawing/2014/main" id="{C7856248-742E-49D7-BAF2-1B15A8CAFF84}"/>
            </a:ext>
          </a:extLst>
        </xdr:cNvPr>
        <xdr:cNvSpPr/>
      </xdr:nvSpPr>
      <xdr:spPr>
        <a:xfrm>
          <a:off x="1365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72389</xdr:rowOff>
    </xdr:from>
    <xdr:to>
      <xdr:col>76</xdr:col>
      <xdr:colOff>114300</xdr:colOff>
      <xdr:row>82</xdr:row>
      <xdr:rowOff>144780</xdr:rowOff>
    </xdr:to>
    <xdr:cxnSp macro="">
      <xdr:nvCxnSpPr>
        <xdr:cNvPr id="373" name="直線コネクタ 372">
          <a:extLst>
            <a:ext uri="{FF2B5EF4-FFF2-40B4-BE49-F238E27FC236}">
              <a16:creationId xmlns:a16="http://schemas.microsoft.com/office/drawing/2014/main" id="{58A5C6F2-A976-4FD8-83EF-7D4B41157BEB}"/>
            </a:ext>
          </a:extLst>
        </xdr:cNvPr>
        <xdr:cNvCxnSpPr/>
      </xdr:nvCxnSpPr>
      <xdr:spPr>
        <a:xfrm>
          <a:off x="13703300" y="141312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374" name="楕円 373">
          <a:extLst>
            <a:ext uri="{FF2B5EF4-FFF2-40B4-BE49-F238E27FC236}">
              <a16:creationId xmlns:a16="http://schemas.microsoft.com/office/drawing/2014/main" id="{8BF29063-7207-48FA-8B17-D65594991E0F}"/>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82</xdr:row>
      <xdr:rowOff>72389</xdr:rowOff>
    </xdr:to>
    <xdr:cxnSp macro="">
      <xdr:nvCxnSpPr>
        <xdr:cNvPr id="375" name="直線コネクタ 374">
          <a:extLst>
            <a:ext uri="{FF2B5EF4-FFF2-40B4-BE49-F238E27FC236}">
              <a16:creationId xmlns:a16="http://schemas.microsoft.com/office/drawing/2014/main" id="{00D6141B-F175-43E6-97A0-FF8594B670EE}"/>
            </a:ext>
          </a:extLst>
        </xdr:cNvPr>
        <xdr:cNvCxnSpPr/>
      </xdr:nvCxnSpPr>
      <xdr:spPr>
        <a:xfrm>
          <a:off x="12814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376" name="n_1aveValue【消防施設】&#10;有形固定資産減価償却率">
          <a:extLst>
            <a:ext uri="{FF2B5EF4-FFF2-40B4-BE49-F238E27FC236}">
              <a16:creationId xmlns:a16="http://schemas.microsoft.com/office/drawing/2014/main" id="{0E38F235-3697-4538-BF52-A495F249AEC9}"/>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377" name="n_2aveValue【消防施設】&#10;有形固定資産減価償却率">
          <a:extLst>
            <a:ext uri="{FF2B5EF4-FFF2-40B4-BE49-F238E27FC236}">
              <a16:creationId xmlns:a16="http://schemas.microsoft.com/office/drawing/2014/main" id="{CDA2C17C-392B-4247-A0A7-01C4180060E2}"/>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378" name="n_3aveValue【消防施設】&#10;有形固定資産減価償却率">
          <a:extLst>
            <a:ext uri="{FF2B5EF4-FFF2-40B4-BE49-F238E27FC236}">
              <a16:creationId xmlns:a16="http://schemas.microsoft.com/office/drawing/2014/main" id="{6A8D6621-0111-46D0-BCBE-B1A6F1ABC754}"/>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379" name="n_4aveValue【消防施設】&#10;有形固定資産減価償却率">
          <a:extLst>
            <a:ext uri="{FF2B5EF4-FFF2-40B4-BE49-F238E27FC236}">
              <a16:creationId xmlns:a16="http://schemas.microsoft.com/office/drawing/2014/main" id="{C778FB69-60F5-4DE2-81B0-161147423A19}"/>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380" name="n_1mainValue【消防施設】&#10;有形固定資産減価償却率">
          <a:extLst>
            <a:ext uri="{FF2B5EF4-FFF2-40B4-BE49-F238E27FC236}">
              <a16:creationId xmlns:a16="http://schemas.microsoft.com/office/drawing/2014/main" id="{7C14C612-0069-407E-8D2F-701132AC4756}"/>
            </a:ext>
          </a:extLst>
        </xdr:cNvPr>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381" name="n_2mainValue【消防施設】&#10;有形固定資産減価償却率">
          <a:extLst>
            <a:ext uri="{FF2B5EF4-FFF2-40B4-BE49-F238E27FC236}">
              <a16:creationId xmlns:a16="http://schemas.microsoft.com/office/drawing/2014/main" id="{20DCE8B9-F5F5-4D38-9F62-A96776C7E73B}"/>
            </a:ext>
          </a:extLst>
        </xdr:cNvPr>
        <xdr:cNvSpPr txBox="1"/>
      </xdr:nvSpPr>
      <xdr:spPr>
        <a:xfrm>
          <a:off x="14389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382" name="n_3mainValue【消防施設】&#10;有形固定資産減価償却率">
          <a:extLst>
            <a:ext uri="{FF2B5EF4-FFF2-40B4-BE49-F238E27FC236}">
              <a16:creationId xmlns:a16="http://schemas.microsoft.com/office/drawing/2014/main" id="{ADF08058-6F9D-4A5A-9B1C-DB058D139ACF}"/>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80027</xdr:rowOff>
    </xdr:from>
    <xdr:ext cx="405111" cy="259045"/>
    <xdr:sp macro="" textlink="">
      <xdr:nvSpPr>
        <xdr:cNvPr id="383" name="n_4mainValue【消防施設】&#10;有形固定資産減価償却率">
          <a:extLst>
            <a:ext uri="{FF2B5EF4-FFF2-40B4-BE49-F238E27FC236}">
              <a16:creationId xmlns:a16="http://schemas.microsoft.com/office/drawing/2014/main" id="{1080AF32-99DA-49A8-BC22-29A4B4BCE2F2}"/>
            </a:ext>
          </a:extLst>
        </xdr:cNvPr>
        <xdr:cNvSpPr txBox="1"/>
      </xdr:nvSpPr>
      <xdr:spPr>
        <a:xfrm>
          <a:off x="12611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9951736C-E63B-43A2-96A9-2D54AA63B4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825B264C-FCED-4911-82AA-CF6C4882B2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4ECA101C-8B7B-4BE8-B604-2445CD856A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60B0B574-989D-4333-91E0-A09996CB6F7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1345A92D-AA7F-453B-910F-B9D4C122833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4678AA53-D376-4884-9FCB-631F5109910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2A7D38EF-AC59-4E4D-94B9-1C3E4FE5E1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B3FD1BA3-31BB-4DF2-82AA-1F4E0B1262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C8DD691E-1E4A-459A-BEEF-BB822DB0E0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90ECFE3D-E633-4432-A139-E9BFEBEF34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a:extLst>
            <a:ext uri="{FF2B5EF4-FFF2-40B4-BE49-F238E27FC236}">
              <a16:creationId xmlns:a16="http://schemas.microsoft.com/office/drawing/2014/main" id="{D3C9EDA1-2F22-4681-BFC6-29A4A391586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a:extLst>
            <a:ext uri="{FF2B5EF4-FFF2-40B4-BE49-F238E27FC236}">
              <a16:creationId xmlns:a16="http://schemas.microsoft.com/office/drawing/2014/main" id="{8DD6B8C5-96BD-401F-95B2-B04D9BF9D57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a:extLst>
            <a:ext uri="{FF2B5EF4-FFF2-40B4-BE49-F238E27FC236}">
              <a16:creationId xmlns:a16="http://schemas.microsoft.com/office/drawing/2014/main" id="{7DA24A2A-62AB-4158-8CE4-38F997E3762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a:extLst>
            <a:ext uri="{FF2B5EF4-FFF2-40B4-BE49-F238E27FC236}">
              <a16:creationId xmlns:a16="http://schemas.microsoft.com/office/drawing/2014/main" id="{12B23F29-5AD7-4626-8229-A7EAAFF008E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a:extLst>
            <a:ext uri="{FF2B5EF4-FFF2-40B4-BE49-F238E27FC236}">
              <a16:creationId xmlns:a16="http://schemas.microsoft.com/office/drawing/2014/main" id="{76C1844E-D08E-495C-9950-395FBE5D5A1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a:extLst>
            <a:ext uri="{FF2B5EF4-FFF2-40B4-BE49-F238E27FC236}">
              <a16:creationId xmlns:a16="http://schemas.microsoft.com/office/drawing/2014/main" id="{EA437F01-2ED6-4B45-A835-DB7824095EF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a:extLst>
            <a:ext uri="{FF2B5EF4-FFF2-40B4-BE49-F238E27FC236}">
              <a16:creationId xmlns:a16="http://schemas.microsoft.com/office/drawing/2014/main" id="{24677BB5-7A03-42FB-A9B9-A9E8D34C1A0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a:extLst>
            <a:ext uri="{FF2B5EF4-FFF2-40B4-BE49-F238E27FC236}">
              <a16:creationId xmlns:a16="http://schemas.microsoft.com/office/drawing/2014/main" id="{A412467B-D8D5-4AC6-860F-C0B4905529E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a:extLst>
            <a:ext uri="{FF2B5EF4-FFF2-40B4-BE49-F238E27FC236}">
              <a16:creationId xmlns:a16="http://schemas.microsoft.com/office/drawing/2014/main" id="{9686EB0E-026D-421B-B78E-641481988A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a:extLst>
            <a:ext uri="{FF2B5EF4-FFF2-40B4-BE49-F238E27FC236}">
              <a16:creationId xmlns:a16="http://schemas.microsoft.com/office/drawing/2014/main" id="{6F071384-10DF-4FFB-A241-235D1681A4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a:extLst>
            <a:ext uri="{FF2B5EF4-FFF2-40B4-BE49-F238E27FC236}">
              <a16:creationId xmlns:a16="http://schemas.microsoft.com/office/drawing/2014/main" id="{412BA978-A508-4A24-9F49-0A01997A574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05" name="直線コネクタ 404">
          <a:extLst>
            <a:ext uri="{FF2B5EF4-FFF2-40B4-BE49-F238E27FC236}">
              <a16:creationId xmlns:a16="http://schemas.microsoft.com/office/drawing/2014/main" id="{6AC3A718-2C3C-4CF9-97ED-258F77D351A6}"/>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06" name="【消防施設】&#10;一人当たり面積最小値テキスト">
          <a:extLst>
            <a:ext uri="{FF2B5EF4-FFF2-40B4-BE49-F238E27FC236}">
              <a16:creationId xmlns:a16="http://schemas.microsoft.com/office/drawing/2014/main" id="{F17BCCA7-5596-413F-9D90-33BF4DC687DC}"/>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07" name="直線コネクタ 406">
          <a:extLst>
            <a:ext uri="{FF2B5EF4-FFF2-40B4-BE49-F238E27FC236}">
              <a16:creationId xmlns:a16="http://schemas.microsoft.com/office/drawing/2014/main" id="{9664DD72-D7CF-4016-BFCA-A1EC7A86F68D}"/>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08" name="【消防施設】&#10;一人当たり面積最大値テキスト">
          <a:extLst>
            <a:ext uri="{FF2B5EF4-FFF2-40B4-BE49-F238E27FC236}">
              <a16:creationId xmlns:a16="http://schemas.microsoft.com/office/drawing/2014/main" id="{1E9F2494-DBCE-48D8-9241-C533F447B2D7}"/>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09" name="直線コネクタ 408">
          <a:extLst>
            <a:ext uri="{FF2B5EF4-FFF2-40B4-BE49-F238E27FC236}">
              <a16:creationId xmlns:a16="http://schemas.microsoft.com/office/drawing/2014/main" id="{65B39EA7-FC5E-4A44-9296-BB216DD6AB19}"/>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410" name="【消防施設】&#10;一人当たり面積平均値テキスト">
          <a:extLst>
            <a:ext uri="{FF2B5EF4-FFF2-40B4-BE49-F238E27FC236}">
              <a16:creationId xmlns:a16="http://schemas.microsoft.com/office/drawing/2014/main" id="{E1775818-272B-43EB-8794-F4ADE946194C}"/>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11" name="フローチャート: 判断 410">
          <a:extLst>
            <a:ext uri="{FF2B5EF4-FFF2-40B4-BE49-F238E27FC236}">
              <a16:creationId xmlns:a16="http://schemas.microsoft.com/office/drawing/2014/main" id="{423FC93E-9879-41D6-85C7-CFEC83C5F1DC}"/>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12" name="フローチャート: 判断 411">
          <a:extLst>
            <a:ext uri="{FF2B5EF4-FFF2-40B4-BE49-F238E27FC236}">
              <a16:creationId xmlns:a16="http://schemas.microsoft.com/office/drawing/2014/main" id="{FBC75D61-FF78-449D-B280-EE9771B547A4}"/>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13" name="フローチャート: 判断 412">
          <a:extLst>
            <a:ext uri="{FF2B5EF4-FFF2-40B4-BE49-F238E27FC236}">
              <a16:creationId xmlns:a16="http://schemas.microsoft.com/office/drawing/2014/main" id="{7A70993D-D564-41C7-AB13-0EDB2C3E611B}"/>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14" name="フローチャート: 判断 413">
          <a:extLst>
            <a:ext uri="{FF2B5EF4-FFF2-40B4-BE49-F238E27FC236}">
              <a16:creationId xmlns:a16="http://schemas.microsoft.com/office/drawing/2014/main" id="{0952EA56-49AB-4FB2-BDE8-509504A0E85D}"/>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15" name="フローチャート: 判断 414">
          <a:extLst>
            <a:ext uri="{FF2B5EF4-FFF2-40B4-BE49-F238E27FC236}">
              <a16:creationId xmlns:a16="http://schemas.microsoft.com/office/drawing/2014/main" id="{BACABE4C-BF42-484B-9232-E0696E9193AB}"/>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03A2B887-CB30-4481-B92B-4E03E4B7142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a:extLst>
            <a:ext uri="{FF2B5EF4-FFF2-40B4-BE49-F238E27FC236}">
              <a16:creationId xmlns:a16="http://schemas.microsoft.com/office/drawing/2014/main" id="{02D76F72-4A0A-4613-A7BC-4BE35D26BAC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B0A70377-E62E-47AA-8871-B824CB67994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3E3C598F-2BAE-4167-A5D3-ABDEF5D033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82B8990E-E314-4BB0-9EA8-94FC54B647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32562</xdr:rowOff>
    </xdr:from>
    <xdr:to>
      <xdr:col>116</xdr:col>
      <xdr:colOff>114300</xdr:colOff>
      <xdr:row>83</xdr:row>
      <xdr:rowOff>134162</xdr:rowOff>
    </xdr:to>
    <xdr:sp macro="" textlink="">
      <xdr:nvSpPr>
        <xdr:cNvPr id="421" name="楕円 420">
          <a:extLst>
            <a:ext uri="{FF2B5EF4-FFF2-40B4-BE49-F238E27FC236}">
              <a16:creationId xmlns:a16="http://schemas.microsoft.com/office/drawing/2014/main" id="{882682E6-2812-4214-9132-FA84297A90D9}"/>
            </a:ext>
          </a:extLst>
        </xdr:cNvPr>
        <xdr:cNvSpPr/>
      </xdr:nvSpPr>
      <xdr:spPr>
        <a:xfrm>
          <a:off x="22110700" y="142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55439</xdr:rowOff>
    </xdr:from>
    <xdr:ext cx="469744" cy="259045"/>
    <xdr:sp macro="" textlink="">
      <xdr:nvSpPr>
        <xdr:cNvPr id="422" name="【消防施設】&#10;一人当たり面積該当値テキスト">
          <a:extLst>
            <a:ext uri="{FF2B5EF4-FFF2-40B4-BE49-F238E27FC236}">
              <a16:creationId xmlns:a16="http://schemas.microsoft.com/office/drawing/2014/main" id="{CE049001-3204-40E5-BF71-46A05B8135DA}"/>
            </a:ext>
          </a:extLst>
        </xdr:cNvPr>
        <xdr:cNvSpPr txBox="1"/>
      </xdr:nvSpPr>
      <xdr:spPr>
        <a:xfrm>
          <a:off x="22199600" y="141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51766</xdr:rowOff>
    </xdr:from>
    <xdr:to>
      <xdr:col>112</xdr:col>
      <xdr:colOff>38100</xdr:colOff>
      <xdr:row>83</xdr:row>
      <xdr:rowOff>153366</xdr:rowOff>
    </xdr:to>
    <xdr:sp macro="" textlink="">
      <xdr:nvSpPr>
        <xdr:cNvPr id="423" name="楕円 422">
          <a:extLst>
            <a:ext uri="{FF2B5EF4-FFF2-40B4-BE49-F238E27FC236}">
              <a16:creationId xmlns:a16="http://schemas.microsoft.com/office/drawing/2014/main" id="{CE2C5788-038E-48DB-BC46-BB9B56E7105B}"/>
            </a:ext>
          </a:extLst>
        </xdr:cNvPr>
        <xdr:cNvSpPr/>
      </xdr:nvSpPr>
      <xdr:spPr>
        <a:xfrm>
          <a:off x="21272500" y="142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83362</xdr:rowOff>
    </xdr:from>
    <xdr:to>
      <xdr:col>116</xdr:col>
      <xdr:colOff>63500</xdr:colOff>
      <xdr:row>83</xdr:row>
      <xdr:rowOff>102566</xdr:rowOff>
    </xdr:to>
    <xdr:cxnSp macro="">
      <xdr:nvCxnSpPr>
        <xdr:cNvPr id="424" name="直線コネクタ 423">
          <a:extLst>
            <a:ext uri="{FF2B5EF4-FFF2-40B4-BE49-F238E27FC236}">
              <a16:creationId xmlns:a16="http://schemas.microsoft.com/office/drawing/2014/main" id="{4DFF9EB0-054C-46BC-B4C9-6DDDC82889E6}"/>
            </a:ext>
          </a:extLst>
        </xdr:cNvPr>
        <xdr:cNvCxnSpPr/>
      </xdr:nvCxnSpPr>
      <xdr:spPr>
        <a:xfrm flipV="1">
          <a:off x="21323300" y="14313712"/>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72797</xdr:rowOff>
    </xdr:from>
    <xdr:to>
      <xdr:col>107</xdr:col>
      <xdr:colOff>101600</xdr:colOff>
      <xdr:row>84</xdr:row>
      <xdr:rowOff>2947</xdr:rowOff>
    </xdr:to>
    <xdr:sp macro="" textlink="">
      <xdr:nvSpPr>
        <xdr:cNvPr id="425" name="楕円 424">
          <a:extLst>
            <a:ext uri="{FF2B5EF4-FFF2-40B4-BE49-F238E27FC236}">
              <a16:creationId xmlns:a16="http://schemas.microsoft.com/office/drawing/2014/main" id="{B5AF6481-650E-424E-8929-80634A2ADA94}"/>
            </a:ext>
          </a:extLst>
        </xdr:cNvPr>
        <xdr:cNvSpPr/>
      </xdr:nvSpPr>
      <xdr:spPr>
        <a:xfrm>
          <a:off x="20383500" y="14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102566</xdr:rowOff>
    </xdr:from>
    <xdr:to>
      <xdr:col>111</xdr:col>
      <xdr:colOff>177800</xdr:colOff>
      <xdr:row>83</xdr:row>
      <xdr:rowOff>123597</xdr:rowOff>
    </xdr:to>
    <xdr:cxnSp macro="">
      <xdr:nvCxnSpPr>
        <xdr:cNvPr id="426" name="直線コネクタ 425">
          <a:extLst>
            <a:ext uri="{FF2B5EF4-FFF2-40B4-BE49-F238E27FC236}">
              <a16:creationId xmlns:a16="http://schemas.microsoft.com/office/drawing/2014/main" id="{8CDF1898-7ED4-4CC7-B76C-2F237E91FF39}"/>
            </a:ext>
          </a:extLst>
        </xdr:cNvPr>
        <xdr:cNvCxnSpPr/>
      </xdr:nvCxnSpPr>
      <xdr:spPr>
        <a:xfrm flipV="1">
          <a:off x="20434300" y="1433291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78739</xdr:rowOff>
    </xdr:from>
    <xdr:to>
      <xdr:col>102</xdr:col>
      <xdr:colOff>165100</xdr:colOff>
      <xdr:row>84</xdr:row>
      <xdr:rowOff>8889</xdr:rowOff>
    </xdr:to>
    <xdr:sp macro="" textlink="">
      <xdr:nvSpPr>
        <xdr:cNvPr id="427" name="楕円 426">
          <a:extLst>
            <a:ext uri="{FF2B5EF4-FFF2-40B4-BE49-F238E27FC236}">
              <a16:creationId xmlns:a16="http://schemas.microsoft.com/office/drawing/2014/main" id="{02019315-763B-4325-9467-BCD23B0CB8CA}"/>
            </a:ext>
          </a:extLst>
        </xdr:cNvPr>
        <xdr:cNvSpPr/>
      </xdr:nvSpPr>
      <xdr:spPr>
        <a:xfrm>
          <a:off x="19494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123597</xdr:rowOff>
    </xdr:from>
    <xdr:to>
      <xdr:col>107</xdr:col>
      <xdr:colOff>50800</xdr:colOff>
      <xdr:row>83</xdr:row>
      <xdr:rowOff>129539</xdr:rowOff>
    </xdr:to>
    <xdr:cxnSp macro="">
      <xdr:nvCxnSpPr>
        <xdr:cNvPr id="428" name="直線コネクタ 427">
          <a:extLst>
            <a:ext uri="{FF2B5EF4-FFF2-40B4-BE49-F238E27FC236}">
              <a16:creationId xmlns:a16="http://schemas.microsoft.com/office/drawing/2014/main" id="{0A6D5585-B33E-4320-B261-80874A1DAE04}"/>
            </a:ext>
          </a:extLst>
        </xdr:cNvPr>
        <xdr:cNvCxnSpPr/>
      </xdr:nvCxnSpPr>
      <xdr:spPr>
        <a:xfrm flipV="1">
          <a:off x="19545300" y="14353947"/>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86055</xdr:rowOff>
    </xdr:from>
    <xdr:to>
      <xdr:col>98</xdr:col>
      <xdr:colOff>38100</xdr:colOff>
      <xdr:row>84</xdr:row>
      <xdr:rowOff>16205</xdr:rowOff>
    </xdr:to>
    <xdr:sp macro="" textlink="">
      <xdr:nvSpPr>
        <xdr:cNvPr id="429" name="楕円 428">
          <a:extLst>
            <a:ext uri="{FF2B5EF4-FFF2-40B4-BE49-F238E27FC236}">
              <a16:creationId xmlns:a16="http://schemas.microsoft.com/office/drawing/2014/main" id="{F52CE36C-A894-497F-B88B-9E852572C468}"/>
            </a:ext>
          </a:extLst>
        </xdr:cNvPr>
        <xdr:cNvSpPr/>
      </xdr:nvSpPr>
      <xdr:spPr>
        <a:xfrm>
          <a:off x="18605500" y="143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129539</xdr:rowOff>
    </xdr:from>
    <xdr:to>
      <xdr:col>102</xdr:col>
      <xdr:colOff>114300</xdr:colOff>
      <xdr:row>83</xdr:row>
      <xdr:rowOff>136855</xdr:rowOff>
    </xdr:to>
    <xdr:cxnSp macro="">
      <xdr:nvCxnSpPr>
        <xdr:cNvPr id="430" name="直線コネクタ 429">
          <a:extLst>
            <a:ext uri="{FF2B5EF4-FFF2-40B4-BE49-F238E27FC236}">
              <a16:creationId xmlns:a16="http://schemas.microsoft.com/office/drawing/2014/main" id="{0B66CCF0-A17E-4A61-B48F-4DCB89DB2E19}"/>
            </a:ext>
          </a:extLst>
        </xdr:cNvPr>
        <xdr:cNvCxnSpPr/>
      </xdr:nvCxnSpPr>
      <xdr:spPr>
        <a:xfrm flipV="1">
          <a:off x="18656300" y="14359889"/>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431" name="n_1aveValue【消防施設】&#10;一人当たり面積">
          <a:extLst>
            <a:ext uri="{FF2B5EF4-FFF2-40B4-BE49-F238E27FC236}">
              <a16:creationId xmlns:a16="http://schemas.microsoft.com/office/drawing/2014/main" id="{3CFC1ACB-B6A9-4148-8C37-4692BBE537F5}"/>
            </a:ext>
          </a:extLst>
        </xdr:cNvPr>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153636</xdr:rowOff>
    </xdr:from>
    <xdr:ext cx="469744" cy="259045"/>
    <xdr:sp macro="" textlink="">
      <xdr:nvSpPr>
        <xdr:cNvPr id="432" name="n_2aveValue【消防施設】&#10;一人当たり面積">
          <a:extLst>
            <a:ext uri="{FF2B5EF4-FFF2-40B4-BE49-F238E27FC236}">
              <a16:creationId xmlns:a16="http://schemas.microsoft.com/office/drawing/2014/main" id="{9951F834-ACE0-4EB1-BF21-CF4B222EE89E}"/>
            </a:ext>
          </a:extLst>
        </xdr:cNvPr>
        <xdr:cNvSpPr txBox="1"/>
      </xdr:nvSpPr>
      <xdr:spPr>
        <a:xfrm>
          <a:off x="20199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433" name="n_3aveValue【消防施設】&#10;一人当たり面積">
          <a:extLst>
            <a:ext uri="{FF2B5EF4-FFF2-40B4-BE49-F238E27FC236}">
              <a16:creationId xmlns:a16="http://schemas.microsoft.com/office/drawing/2014/main" id="{E554A8A0-D797-40C7-AFB0-776545D99FD2}"/>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168724</xdr:rowOff>
    </xdr:from>
    <xdr:ext cx="469744" cy="259045"/>
    <xdr:sp macro="" textlink="">
      <xdr:nvSpPr>
        <xdr:cNvPr id="434" name="n_4aveValue【消防施設】&#10;一人当たり面積">
          <a:extLst>
            <a:ext uri="{FF2B5EF4-FFF2-40B4-BE49-F238E27FC236}">
              <a16:creationId xmlns:a16="http://schemas.microsoft.com/office/drawing/2014/main" id="{420BE19A-4E35-45A7-A4A6-7E66F5C0FA58}"/>
            </a:ext>
          </a:extLst>
        </xdr:cNvPr>
        <xdr:cNvSpPr txBox="1"/>
      </xdr:nvSpPr>
      <xdr:spPr>
        <a:xfrm>
          <a:off x="18421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169893</xdr:rowOff>
    </xdr:from>
    <xdr:ext cx="469744" cy="259045"/>
    <xdr:sp macro="" textlink="">
      <xdr:nvSpPr>
        <xdr:cNvPr id="435" name="n_1mainValue【消防施設】&#10;一人当たり面積">
          <a:extLst>
            <a:ext uri="{FF2B5EF4-FFF2-40B4-BE49-F238E27FC236}">
              <a16:creationId xmlns:a16="http://schemas.microsoft.com/office/drawing/2014/main" id="{2CA59C4D-EE85-46E3-9C89-A67A87452C20}"/>
            </a:ext>
          </a:extLst>
        </xdr:cNvPr>
        <xdr:cNvSpPr txBox="1"/>
      </xdr:nvSpPr>
      <xdr:spPr>
        <a:xfrm>
          <a:off x="21075727" y="1405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19474</xdr:rowOff>
    </xdr:from>
    <xdr:ext cx="469744" cy="259045"/>
    <xdr:sp macro="" textlink="">
      <xdr:nvSpPr>
        <xdr:cNvPr id="436" name="n_2mainValue【消防施設】&#10;一人当たり面積">
          <a:extLst>
            <a:ext uri="{FF2B5EF4-FFF2-40B4-BE49-F238E27FC236}">
              <a16:creationId xmlns:a16="http://schemas.microsoft.com/office/drawing/2014/main" id="{C6342412-D294-4C04-B11A-82A6617EEDB0}"/>
            </a:ext>
          </a:extLst>
        </xdr:cNvPr>
        <xdr:cNvSpPr txBox="1"/>
      </xdr:nvSpPr>
      <xdr:spPr>
        <a:xfrm>
          <a:off x="20199427" y="1407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25416</xdr:rowOff>
    </xdr:from>
    <xdr:ext cx="469744" cy="259045"/>
    <xdr:sp macro="" textlink="">
      <xdr:nvSpPr>
        <xdr:cNvPr id="437" name="n_3mainValue【消防施設】&#10;一人当たり面積">
          <a:extLst>
            <a:ext uri="{FF2B5EF4-FFF2-40B4-BE49-F238E27FC236}">
              <a16:creationId xmlns:a16="http://schemas.microsoft.com/office/drawing/2014/main" id="{4E911947-66AF-4745-9C0C-69D3AA6A1EDB}"/>
            </a:ext>
          </a:extLst>
        </xdr:cNvPr>
        <xdr:cNvSpPr txBox="1"/>
      </xdr:nvSpPr>
      <xdr:spPr>
        <a:xfrm>
          <a:off x="193104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32732</xdr:rowOff>
    </xdr:from>
    <xdr:ext cx="469744" cy="259045"/>
    <xdr:sp macro="" textlink="">
      <xdr:nvSpPr>
        <xdr:cNvPr id="438" name="n_4mainValue【消防施設】&#10;一人当たり面積">
          <a:extLst>
            <a:ext uri="{FF2B5EF4-FFF2-40B4-BE49-F238E27FC236}">
              <a16:creationId xmlns:a16="http://schemas.microsoft.com/office/drawing/2014/main" id="{BB0F0A39-076E-4D1A-A1E1-299E00DC00E6}"/>
            </a:ext>
          </a:extLst>
        </xdr:cNvPr>
        <xdr:cNvSpPr txBox="1"/>
      </xdr:nvSpPr>
      <xdr:spPr>
        <a:xfrm>
          <a:off x="18421427" y="1409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29DF2DCE-1B0A-4ACF-8D88-909978F018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EBC80BF4-408A-4857-810E-C89783CB0F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1F179FDC-0853-4DAD-8755-AD71B730F8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7CDB9D04-C0E3-4B06-9FCB-DF27D7DA17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71B05142-EBCE-4774-9781-A0AB7AD01C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600824B0-27D3-473E-99BE-19197B430B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0BE46160-C888-4497-9384-2DB415AF743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38BFA4C8-0E35-42D2-8684-4851C8E8979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022CD900-2670-45BD-BD03-B8A70BCD69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1E4C5200-80E9-44B9-BB88-7989863503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63894E93-8098-4153-98F1-D88F054E53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0" name="直線コネクタ 449">
          <a:extLst>
            <a:ext uri="{FF2B5EF4-FFF2-40B4-BE49-F238E27FC236}">
              <a16:creationId xmlns:a16="http://schemas.microsoft.com/office/drawing/2014/main" id="{3B3AE5B9-4318-4148-B463-47E1FF3CD7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31F7C229-65DA-480D-A776-636E593D061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2" name="直線コネクタ 451">
          <a:extLst>
            <a:ext uri="{FF2B5EF4-FFF2-40B4-BE49-F238E27FC236}">
              <a16:creationId xmlns:a16="http://schemas.microsoft.com/office/drawing/2014/main" id="{4E0D4C89-76F6-4F23-96BE-FA66D7C78E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3" name="テキスト ボックス 452">
          <a:extLst>
            <a:ext uri="{FF2B5EF4-FFF2-40B4-BE49-F238E27FC236}">
              <a16:creationId xmlns:a16="http://schemas.microsoft.com/office/drawing/2014/main" id="{1E85B772-19D0-4613-8207-21C21044FC6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4" name="直線コネクタ 453">
          <a:extLst>
            <a:ext uri="{FF2B5EF4-FFF2-40B4-BE49-F238E27FC236}">
              <a16:creationId xmlns:a16="http://schemas.microsoft.com/office/drawing/2014/main" id="{12061674-7C8E-475D-840F-8BC7C26D4C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5" name="テキスト ボックス 454">
          <a:extLst>
            <a:ext uri="{FF2B5EF4-FFF2-40B4-BE49-F238E27FC236}">
              <a16:creationId xmlns:a16="http://schemas.microsoft.com/office/drawing/2014/main" id="{7969BE29-406B-42EB-A7A9-86E7AC7976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6" name="直線コネクタ 455">
          <a:extLst>
            <a:ext uri="{FF2B5EF4-FFF2-40B4-BE49-F238E27FC236}">
              <a16:creationId xmlns:a16="http://schemas.microsoft.com/office/drawing/2014/main" id="{6E42E18B-4E11-4185-A19B-4A8F0922C02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7" name="テキスト ボックス 456">
          <a:extLst>
            <a:ext uri="{FF2B5EF4-FFF2-40B4-BE49-F238E27FC236}">
              <a16:creationId xmlns:a16="http://schemas.microsoft.com/office/drawing/2014/main" id="{9C33CB55-AF6B-4D82-B1D4-31AB305FB2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8" name="直線コネクタ 457">
          <a:extLst>
            <a:ext uri="{FF2B5EF4-FFF2-40B4-BE49-F238E27FC236}">
              <a16:creationId xmlns:a16="http://schemas.microsoft.com/office/drawing/2014/main" id="{E49A125E-01F3-44D3-B2C2-49851E7212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9" name="テキスト ボックス 458">
          <a:extLst>
            <a:ext uri="{FF2B5EF4-FFF2-40B4-BE49-F238E27FC236}">
              <a16:creationId xmlns:a16="http://schemas.microsoft.com/office/drawing/2014/main" id="{C3A207E9-ACFB-4DB1-B36F-A0456810EA9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0" name="直線コネクタ 459">
          <a:extLst>
            <a:ext uri="{FF2B5EF4-FFF2-40B4-BE49-F238E27FC236}">
              <a16:creationId xmlns:a16="http://schemas.microsoft.com/office/drawing/2014/main" id="{E5FE4C0B-0D83-4E2F-B213-EE26BF6465E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1" name="テキスト ボックス 460">
          <a:extLst>
            <a:ext uri="{FF2B5EF4-FFF2-40B4-BE49-F238E27FC236}">
              <a16:creationId xmlns:a16="http://schemas.microsoft.com/office/drawing/2014/main" id="{8CC30F2E-BB99-468E-8ADB-073E72BA75E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F4B3DF7D-F1B4-4250-97B6-7C0A6CEBCA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867FEB5F-A71B-44A7-B1EE-CB635CD0427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464" name="直線コネクタ 463">
          <a:extLst>
            <a:ext uri="{FF2B5EF4-FFF2-40B4-BE49-F238E27FC236}">
              <a16:creationId xmlns:a16="http://schemas.microsoft.com/office/drawing/2014/main" id="{7BAE57B4-1084-4484-B842-6C33747A136B}"/>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465" name="【庁舎】&#10;有形固定資産減価償却率最小値テキスト">
          <a:extLst>
            <a:ext uri="{FF2B5EF4-FFF2-40B4-BE49-F238E27FC236}">
              <a16:creationId xmlns:a16="http://schemas.microsoft.com/office/drawing/2014/main" id="{D89A662C-E07D-4B22-B27E-8F0D37EC69EF}"/>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466" name="直線コネクタ 465">
          <a:extLst>
            <a:ext uri="{FF2B5EF4-FFF2-40B4-BE49-F238E27FC236}">
              <a16:creationId xmlns:a16="http://schemas.microsoft.com/office/drawing/2014/main" id="{3D565A92-128E-4FA2-B186-35178767BDAA}"/>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67" name="【庁舎】&#10;有形固定資産減価償却率最大値テキスト">
          <a:extLst>
            <a:ext uri="{FF2B5EF4-FFF2-40B4-BE49-F238E27FC236}">
              <a16:creationId xmlns:a16="http://schemas.microsoft.com/office/drawing/2014/main" id="{A4690AED-2068-4973-8854-56BA5158126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8" name="直線コネクタ 467">
          <a:extLst>
            <a:ext uri="{FF2B5EF4-FFF2-40B4-BE49-F238E27FC236}">
              <a16:creationId xmlns:a16="http://schemas.microsoft.com/office/drawing/2014/main" id="{2EFAE16D-37BB-4115-AF36-0CA5B09C721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469" name="【庁舎】&#10;有形固定資産減価償却率平均値テキスト">
          <a:extLst>
            <a:ext uri="{FF2B5EF4-FFF2-40B4-BE49-F238E27FC236}">
              <a16:creationId xmlns:a16="http://schemas.microsoft.com/office/drawing/2014/main" id="{6053DEA3-6DF4-45F1-AE7D-0A0F9207F5DB}"/>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470" name="フローチャート: 判断 469">
          <a:extLst>
            <a:ext uri="{FF2B5EF4-FFF2-40B4-BE49-F238E27FC236}">
              <a16:creationId xmlns:a16="http://schemas.microsoft.com/office/drawing/2014/main" id="{C757200E-23C9-4B84-8DBB-0BCE4EBD2609}"/>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471" name="フローチャート: 判断 470">
          <a:extLst>
            <a:ext uri="{FF2B5EF4-FFF2-40B4-BE49-F238E27FC236}">
              <a16:creationId xmlns:a16="http://schemas.microsoft.com/office/drawing/2014/main" id="{F9B7E699-D8C2-4A32-AC68-E6F86911C766}"/>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472" name="フローチャート: 判断 471">
          <a:extLst>
            <a:ext uri="{FF2B5EF4-FFF2-40B4-BE49-F238E27FC236}">
              <a16:creationId xmlns:a16="http://schemas.microsoft.com/office/drawing/2014/main" id="{43478E26-02D6-496C-8A8F-D391230CCD0D}"/>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473" name="フローチャート: 判断 472">
          <a:extLst>
            <a:ext uri="{FF2B5EF4-FFF2-40B4-BE49-F238E27FC236}">
              <a16:creationId xmlns:a16="http://schemas.microsoft.com/office/drawing/2014/main" id="{295A1364-F330-4597-B499-C577F44C904C}"/>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474" name="フローチャート: 判断 473">
          <a:extLst>
            <a:ext uri="{FF2B5EF4-FFF2-40B4-BE49-F238E27FC236}">
              <a16:creationId xmlns:a16="http://schemas.microsoft.com/office/drawing/2014/main" id="{B6FF8701-EF59-4B93-B221-7D7C9EE5A074}"/>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9AECE7A-9D30-4CCE-BC0F-3F7A32900E9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6DC68C6-BB89-43B8-8DC0-3676277C953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B28D94C-10A8-43BA-9B12-67C13A763CD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3EC37877-E038-4100-B01B-C9269BEF77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31CBA8E-ABFD-4E3C-8D81-9FA9453B23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480" name="楕円 479">
          <a:extLst>
            <a:ext uri="{FF2B5EF4-FFF2-40B4-BE49-F238E27FC236}">
              <a16:creationId xmlns:a16="http://schemas.microsoft.com/office/drawing/2014/main" id="{63403C3E-6269-4977-8BE4-5331CADB500E}"/>
            </a:ext>
          </a:extLst>
        </xdr:cNvPr>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481" name="【庁舎】&#10;有形固定資産減価償却率該当値テキスト">
          <a:extLst>
            <a:ext uri="{FF2B5EF4-FFF2-40B4-BE49-F238E27FC236}">
              <a16:creationId xmlns:a16="http://schemas.microsoft.com/office/drawing/2014/main" id="{0459ED93-C837-4572-AC45-925289D316F1}"/>
            </a:ext>
          </a:extLst>
        </xdr:cNvPr>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482" name="楕円 481">
          <a:extLst>
            <a:ext uri="{FF2B5EF4-FFF2-40B4-BE49-F238E27FC236}">
              <a16:creationId xmlns:a16="http://schemas.microsoft.com/office/drawing/2014/main" id="{EAB66A6D-5166-419C-B393-39FD780B124E}"/>
            </a:ext>
          </a:extLst>
        </xdr:cNvPr>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146413</xdr:rowOff>
    </xdr:to>
    <xdr:cxnSp macro="">
      <xdr:nvCxnSpPr>
        <xdr:cNvPr id="483" name="直線コネクタ 482">
          <a:extLst>
            <a:ext uri="{FF2B5EF4-FFF2-40B4-BE49-F238E27FC236}">
              <a16:creationId xmlns:a16="http://schemas.microsoft.com/office/drawing/2014/main" id="{4E33B2CE-0DBD-46C1-A464-2E056842E157}"/>
            </a:ext>
          </a:extLst>
        </xdr:cNvPr>
        <xdr:cNvCxnSpPr/>
      </xdr:nvCxnSpPr>
      <xdr:spPr>
        <a:xfrm>
          <a:off x="15481300" y="182858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484" name="楕円 483">
          <a:extLst>
            <a:ext uri="{FF2B5EF4-FFF2-40B4-BE49-F238E27FC236}">
              <a16:creationId xmlns:a16="http://schemas.microsoft.com/office/drawing/2014/main" id="{4DFC5B42-9E90-436E-B39E-7EEFC9AE6FE5}"/>
            </a:ext>
          </a:extLst>
        </xdr:cNvPr>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112123</xdr:rowOff>
    </xdr:to>
    <xdr:cxnSp macro="">
      <xdr:nvCxnSpPr>
        <xdr:cNvPr id="485" name="直線コネクタ 484">
          <a:extLst>
            <a:ext uri="{FF2B5EF4-FFF2-40B4-BE49-F238E27FC236}">
              <a16:creationId xmlns:a16="http://schemas.microsoft.com/office/drawing/2014/main" id="{0C305BCE-8CFF-467E-AC28-944E507ACCF8}"/>
            </a:ext>
          </a:extLst>
        </xdr:cNvPr>
        <xdr:cNvCxnSpPr/>
      </xdr:nvCxnSpPr>
      <xdr:spPr>
        <a:xfrm>
          <a:off x="14592300" y="182531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164193</xdr:rowOff>
    </xdr:from>
    <xdr:to>
      <xdr:col>72</xdr:col>
      <xdr:colOff>38100</xdr:colOff>
      <xdr:row>106</xdr:row>
      <xdr:rowOff>94343</xdr:rowOff>
    </xdr:to>
    <xdr:sp macro="" textlink="">
      <xdr:nvSpPr>
        <xdr:cNvPr id="486" name="楕円 485">
          <a:extLst>
            <a:ext uri="{FF2B5EF4-FFF2-40B4-BE49-F238E27FC236}">
              <a16:creationId xmlns:a16="http://schemas.microsoft.com/office/drawing/2014/main" id="{CE89DAAC-6ABD-4E0C-B9E9-A919D53CB68E}"/>
            </a:ext>
          </a:extLst>
        </xdr:cNvPr>
        <xdr:cNvSpPr/>
      </xdr:nvSpPr>
      <xdr:spPr>
        <a:xfrm>
          <a:off x="1365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43543</xdr:rowOff>
    </xdr:from>
    <xdr:to>
      <xdr:col>76</xdr:col>
      <xdr:colOff>114300</xdr:colOff>
      <xdr:row>106</xdr:row>
      <xdr:rowOff>79466</xdr:rowOff>
    </xdr:to>
    <xdr:cxnSp macro="">
      <xdr:nvCxnSpPr>
        <xdr:cNvPr id="487" name="直線コネクタ 486">
          <a:extLst>
            <a:ext uri="{FF2B5EF4-FFF2-40B4-BE49-F238E27FC236}">
              <a16:creationId xmlns:a16="http://schemas.microsoft.com/office/drawing/2014/main" id="{606E3D40-1130-4FDE-8C03-580AB6E97A87}"/>
            </a:ext>
          </a:extLst>
        </xdr:cNvPr>
        <xdr:cNvCxnSpPr/>
      </xdr:nvCxnSpPr>
      <xdr:spPr>
        <a:xfrm>
          <a:off x="13703300" y="182172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128270</xdr:rowOff>
    </xdr:from>
    <xdr:to>
      <xdr:col>67</xdr:col>
      <xdr:colOff>101600</xdr:colOff>
      <xdr:row>106</xdr:row>
      <xdr:rowOff>58420</xdr:rowOff>
    </xdr:to>
    <xdr:sp macro="" textlink="">
      <xdr:nvSpPr>
        <xdr:cNvPr id="488" name="楕円 487">
          <a:extLst>
            <a:ext uri="{FF2B5EF4-FFF2-40B4-BE49-F238E27FC236}">
              <a16:creationId xmlns:a16="http://schemas.microsoft.com/office/drawing/2014/main" id="{63C1F2AB-B0BC-465C-8DA4-2F0F7466CE14}"/>
            </a:ext>
          </a:extLst>
        </xdr:cNvPr>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xdr:rowOff>
    </xdr:from>
    <xdr:to>
      <xdr:col>71</xdr:col>
      <xdr:colOff>177800</xdr:colOff>
      <xdr:row>106</xdr:row>
      <xdr:rowOff>43543</xdr:rowOff>
    </xdr:to>
    <xdr:cxnSp macro="">
      <xdr:nvCxnSpPr>
        <xdr:cNvPr id="489" name="直線コネクタ 488">
          <a:extLst>
            <a:ext uri="{FF2B5EF4-FFF2-40B4-BE49-F238E27FC236}">
              <a16:creationId xmlns:a16="http://schemas.microsoft.com/office/drawing/2014/main" id="{B9E6725B-D99D-46B4-9152-44A8280EE1A6}"/>
            </a:ext>
          </a:extLst>
        </xdr:cNvPr>
        <xdr:cNvCxnSpPr/>
      </xdr:nvCxnSpPr>
      <xdr:spPr>
        <a:xfrm>
          <a:off x="12814300" y="1818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490" name="n_1aveValue【庁舎】&#10;有形固定資産減価償却率">
          <a:extLst>
            <a:ext uri="{FF2B5EF4-FFF2-40B4-BE49-F238E27FC236}">
              <a16:creationId xmlns:a16="http://schemas.microsoft.com/office/drawing/2014/main" id="{368BF44C-67CE-4634-BC59-1A33BBD39758}"/>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491" name="n_2aveValue【庁舎】&#10;有形固定資産減価償却率">
          <a:extLst>
            <a:ext uri="{FF2B5EF4-FFF2-40B4-BE49-F238E27FC236}">
              <a16:creationId xmlns:a16="http://schemas.microsoft.com/office/drawing/2014/main" id="{F4273379-7490-49CE-ADB9-4115DA2A2596}"/>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492" name="n_3aveValue【庁舎】&#10;有形固定資産減価償却率">
          <a:extLst>
            <a:ext uri="{FF2B5EF4-FFF2-40B4-BE49-F238E27FC236}">
              <a16:creationId xmlns:a16="http://schemas.microsoft.com/office/drawing/2014/main" id="{8D03BB32-F7BD-4F1C-AC5F-9C1E5D1FDEDF}"/>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493" name="n_4aveValue【庁舎】&#10;有形固定資産減価償却率">
          <a:extLst>
            <a:ext uri="{FF2B5EF4-FFF2-40B4-BE49-F238E27FC236}">
              <a16:creationId xmlns:a16="http://schemas.microsoft.com/office/drawing/2014/main" id="{4D30154E-C8A6-4741-B3EB-4DC093E0852A}"/>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494" name="n_1mainValue【庁舎】&#10;有形固定資産減価償却率">
          <a:extLst>
            <a:ext uri="{FF2B5EF4-FFF2-40B4-BE49-F238E27FC236}">
              <a16:creationId xmlns:a16="http://schemas.microsoft.com/office/drawing/2014/main" id="{36162C22-EEE4-4F71-ADFC-7A99B33E8916}"/>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495" name="n_2mainValue【庁舎】&#10;有形固定資産減価償却率">
          <a:extLst>
            <a:ext uri="{FF2B5EF4-FFF2-40B4-BE49-F238E27FC236}">
              <a16:creationId xmlns:a16="http://schemas.microsoft.com/office/drawing/2014/main" id="{01F2725E-4A41-4355-A36D-15799D3E3B85}"/>
            </a:ext>
          </a:extLst>
        </xdr:cNvPr>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85470</xdr:rowOff>
    </xdr:from>
    <xdr:ext cx="405111" cy="259045"/>
    <xdr:sp macro="" textlink="">
      <xdr:nvSpPr>
        <xdr:cNvPr id="496" name="n_3mainValue【庁舎】&#10;有形固定資産減価償却率">
          <a:extLst>
            <a:ext uri="{FF2B5EF4-FFF2-40B4-BE49-F238E27FC236}">
              <a16:creationId xmlns:a16="http://schemas.microsoft.com/office/drawing/2014/main" id="{4541DF72-FBCA-49AB-8BB5-D688C87A7D95}"/>
            </a:ext>
          </a:extLst>
        </xdr:cNvPr>
        <xdr:cNvSpPr txBox="1"/>
      </xdr:nvSpPr>
      <xdr:spPr>
        <a:xfrm>
          <a:off x="13500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49547</xdr:rowOff>
    </xdr:from>
    <xdr:ext cx="405111" cy="259045"/>
    <xdr:sp macro="" textlink="">
      <xdr:nvSpPr>
        <xdr:cNvPr id="497" name="n_4mainValue【庁舎】&#10;有形固定資産減価償却率">
          <a:extLst>
            <a:ext uri="{FF2B5EF4-FFF2-40B4-BE49-F238E27FC236}">
              <a16:creationId xmlns:a16="http://schemas.microsoft.com/office/drawing/2014/main" id="{033A9017-FB42-4914-9951-C01472E7244A}"/>
            </a:ext>
          </a:extLst>
        </xdr:cNvPr>
        <xdr:cNvSpPr txBox="1"/>
      </xdr:nvSpPr>
      <xdr:spPr>
        <a:xfrm>
          <a:off x="12611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EE550BEB-5902-4B09-8EDE-573C6EB087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C83E8E17-69FD-47A1-B2E4-010461206E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2B74A500-D5A0-4DA9-B1B1-F44468AA45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153DDAC4-551D-4157-8628-7523A51305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B29E7FE4-9A5F-4B2A-930C-A0C3C2AFB9F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C56AB4FB-0D34-4226-B4C1-C971A5D4C76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DF4F06AA-ECAD-48D4-95D1-A4021F9B79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775BFC6E-E47D-4BDD-9C5A-E1CE75BB4B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67B78986-2441-4679-883A-E63612ECDD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B6E3C7C6-B8CE-4FAA-A063-7C969BEB2A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8" name="直線コネクタ 507">
          <a:extLst>
            <a:ext uri="{FF2B5EF4-FFF2-40B4-BE49-F238E27FC236}">
              <a16:creationId xmlns:a16="http://schemas.microsoft.com/office/drawing/2014/main" id="{166BC113-A012-4EF8-8201-145C3ADD345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9" name="テキスト ボックス 508">
          <a:extLst>
            <a:ext uri="{FF2B5EF4-FFF2-40B4-BE49-F238E27FC236}">
              <a16:creationId xmlns:a16="http://schemas.microsoft.com/office/drawing/2014/main" id="{76DA1FD5-B1EA-433B-A862-21B00EE29C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0" name="直線コネクタ 509">
          <a:extLst>
            <a:ext uri="{FF2B5EF4-FFF2-40B4-BE49-F238E27FC236}">
              <a16:creationId xmlns:a16="http://schemas.microsoft.com/office/drawing/2014/main" id="{DFF57E51-FD0A-4E9C-A146-97E21CD37F4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1" name="テキスト ボックス 510">
          <a:extLst>
            <a:ext uri="{FF2B5EF4-FFF2-40B4-BE49-F238E27FC236}">
              <a16:creationId xmlns:a16="http://schemas.microsoft.com/office/drawing/2014/main" id="{682905BA-5460-4E8D-B1EB-3B0F2FDE6E0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2" name="直線コネクタ 511">
          <a:extLst>
            <a:ext uri="{FF2B5EF4-FFF2-40B4-BE49-F238E27FC236}">
              <a16:creationId xmlns:a16="http://schemas.microsoft.com/office/drawing/2014/main" id="{FBF17F79-1578-41D8-89A1-DC4145F6D02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3" name="テキスト ボックス 512">
          <a:extLst>
            <a:ext uri="{FF2B5EF4-FFF2-40B4-BE49-F238E27FC236}">
              <a16:creationId xmlns:a16="http://schemas.microsoft.com/office/drawing/2014/main" id="{97E0CC97-A3D6-42F4-B3C8-1734FFCDF35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4" name="直線コネクタ 513">
          <a:extLst>
            <a:ext uri="{FF2B5EF4-FFF2-40B4-BE49-F238E27FC236}">
              <a16:creationId xmlns:a16="http://schemas.microsoft.com/office/drawing/2014/main" id="{FD1B2708-96DE-49C1-900F-BA7917CDBBA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5" name="テキスト ボックス 514">
          <a:extLst>
            <a:ext uri="{FF2B5EF4-FFF2-40B4-BE49-F238E27FC236}">
              <a16:creationId xmlns:a16="http://schemas.microsoft.com/office/drawing/2014/main" id="{642727D2-A451-4A7F-968D-CABFCEE8A16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6" name="直線コネクタ 515">
          <a:extLst>
            <a:ext uri="{FF2B5EF4-FFF2-40B4-BE49-F238E27FC236}">
              <a16:creationId xmlns:a16="http://schemas.microsoft.com/office/drawing/2014/main" id="{EAC93430-9E35-4535-9034-133515E7CEA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7" name="テキスト ボックス 516">
          <a:extLst>
            <a:ext uri="{FF2B5EF4-FFF2-40B4-BE49-F238E27FC236}">
              <a16:creationId xmlns:a16="http://schemas.microsoft.com/office/drawing/2014/main" id="{447BDEE3-4C3E-48A8-9760-961887FB6AE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8" name="直線コネクタ 517">
          <a:extLst>
            <a:ext uri="{FF2B5EF4-FFF2-40B4-BE49-F238E27FC236}">
              <a16:creationId xmlns:a16="http://schemas.microsoft.com/office/drawing/2014/main" id="{A34B63C4-B965-4285-9A7A-1C6DC87E76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9" name="テキスト ボックス 518">
          <a:extLst>
            <a:ext uri="{FF2B5EF4-FFF2-40B4-BE49-F238E27FC236}">
              <a16:creationId xmlns:a16="http://schemas.microsoft.com/office/drawing/2014/main" id="{782FC873-07A6-4C90-A2FD-89748860647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EDCD7CD4-F843-49C3-B398-E397AEF7A8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CAB81A31-04E8-49A4-8DD4-FA14424F11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496A7D39-37D0-4B55-8761-B18AAB7888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23" name="直線コネクタ 522">
          <a:extLst>
            <a:ext uri="{FF2B5EF4-FFF2-40B4-BE49-F238E27FC236}">
              <a16:creationId xmlns:a16="http://schemas.microsoft.com/office/drawing/2014/main" id="{FE49BC32-8B81-46CE-89E9-7E15CB712301}"/>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24" name="【庁舎】&#10;一人当たり面積最小値テキスト">
          <a:extLst>
            <a:ext uri="{FF2B5EF4-FFF2-40B4-BE49-F238E27FC236}">
              <a16:creationId xmlns:a16="http://schemas.microsoft.com/office/drawing/2014/main" id="{A073820E-83C8-486C-A48C-5398F0D934DD}"/>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25" name="直線コネクタ 524">
          <a:extLst>
            <a:ext uri="{FF2B5EF4-FFF2-40B4-BE49-F238E27FC236}">
              <a16:creationId xmlns:a16="http://schemas.microsoft.com/office/drawing/2014/main" id="{DC705FCE-E3EF-4738-8FBF-3CB61CDD768F}"/>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26" name="【庁舎】&#10;一人当たり面積最大値テキスト">
          <a:extLst>
            <a:ext uri="{FF2B5EF4-FFF2-40B4-BE49-F238E27FC236}">
              <a16:creationId xmlns:a16="http://schemas.microsoft.com/office/drawing/2014/main" id="{EAA63620-DC88-41C8-8A25-2F2DBB9E6905}"/>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27" name="直線コネクタ 526">
          <a:extLst>
            <a:ext uri="{FF2B5EF4-FFF2-40B4-BE49-F238E27FC236}">
              <a16:creationId xmlns:a16="http://schemas.microsoft.com/office/drawing/2014/main" id="{8398D435-69C0-4F30-9148-99478200CD8F}"/>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28" name="【庁舎】&#10;一人当たり面積平均値テキスト">
          <a:extLst>
            <a:ext uri="{FF2B5EF4-FFF2-40B4-BE49-F238E27FC236}">
              <a16:creationId xmlns:a16="http://schemas.microsoft.com/office/drawing/2014/main" id="{BED734F9-9E5C-409D-88C0-55AB697F08D8}"/>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29" name="フローチャート: 判断 528">
          <a:extLst>
            <a:ext uri="{FF2B5EF4-FFF2-40B4-BE49-F238E27FC236}">
              <a16:creationId xmlns:a16="http://schemas.microsoft.com/office/drawing/2014/main" id="{AC416CC0-7C3B-46BC-A842-60D420DF4CC3}"/>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30" name="フローチャート: 判断 529">
          <a:extLst>
            <a:ext uri="{FF2B5EF4-FFF2-40B4-BE49-F238E27FC236}">
              <a16:creationId xmlns:a16="http://schemas.microsoft.com/office/drawing/2014/main" id="{A661E258-66E7-4062-AF29-E41BA99AA4E9}"/>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31" name="フローチャート: 判断 530">
          <a:extLst>
            <a:ext uri="{FF2B5EF4-FFF2-40B4-BE49-F238E27FC236}">
              <a16:creationId xmlns:a16="http://schemas.microsoft.com/office/drawing/2014/main" id="{354DC4BD-D17F-4879-A613-4D675142AC8F}"/>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32" name="フローチャート: 判断 531">
          <a:extLst>
            <a:ext uri="{FF2B5EF4-FFF2-40B4-BE49-F238E27FC236}">
              <a16:creationId xmlns:a16="http://schemas.microsoft.com/office/drawing/2014/main" id="{7D38A5D9-4EB9-4AA8-BB43-459E6FC8EEAF}"/>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33" name="フローチャート: 判断 532">
          <a:extLst>
            <a:ext uri="{FF2B5EF4-FFF2-40B4-BE49-F238E27FC236}">
              <a16:creationId xmlns:a16="http://schemas.microsoft.com/office/drawing/2014/main" id="{C4E64F33-5ECC-4690-8129-DCB0B1CE6B9B}"/>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145896C-169F-453A-B0B9-1F4F350EC9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C152E66C-74D8-4962-8276-C97D3B7ED70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3D94704-8558-43D9-ACF9-E016017CCE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899FA2AD-3E42-430B-811D-0B012451B9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C3C8AB53-E6BC-4EEE-B4D0-48C34A6F10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114663</xdr:rowOff>
    </xdr:from>
    <xdr:to>
      <xdr:col>116</xdr:col>
      <xdr:colOff>114300</xdr:colOff>
      <xdr:row>105</xdr:row>
      <xdr:rowOff>44813</xdr:rowOff>
    </xdr:to>
    <xdr:sp macro="" textlink="">
      <xdr:nvSpPr>
        <xdr:cNvPr id="539" name="楕円 538">
          <a:extLst>
            <a:ext uri="{FF2B5EF4-FFF2-40B4-BE49-F238E27FC236}">
              <a16:creationId xmlns:a16="http://schemas.microsoft.com/office/drawing/2014/main" id="{A069CA43-F54F-47F8-ABB7-C18CE8F9F6AB}"/>
            </a:ext>
          </a:extLst>
        </xdr:cNvPr>
        <xdr:cNvSpPr/>
      </xdr:nvSpPr>
      <xdr:spPr>
        <a:xfrm>
          <a:off x="22110700" y="17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137540</xdr:rowOff>
    </xdr:from>
    <xdr:ext cx="469744" cy="259045"/>
    <xdr:sp macro="" textlink="">
      <xdr:nvSpPr>
        <xdr:cNvPr id="540" name="【庁舎】&#10;一人当たり面積該当値テキスト">
          <a:extLst>
            <a:ext uri="{FF2B5EF4-FFF2-40B4-BE49-F238E27FC236}">
              <a16:creationId xmlns:a16="http://schemas.microsoft.com/office/drawing/2014/main" id="{AFE12BD3-E8D8-4C5D-AC2B-97E886457F44}"/>
            </a:ext>
          </a:extLst>
        </xdr:cNvPr>
        <xdr:cNvSpPr txBox="1"/>
      </xdr:nvSpPr>
      <xdr:spPr>
        <a:xfrm>
          <a:off x="22199600"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134257</xdr:rowOff>
    </xdr:from>
    <xdr:to>
      <xdr:col>112</xdr:col>
      <xdr:colOff>38100</xdr:colOff>
      <xdr:row>105</xdr:row>
      <xdr:rowOff>64407</xdr:rowOff>
    </xdr:to>
    <xdr:sp macro="" textlink="">
      <xdr:nvSpPr>
        <xdr:cNvPr id="541" name="楕円 540">
          <a:extLst>
            <a:ext uri="{FF2B5EF4-FFF2-40B4-BE49-F238E27FC236}">
              <a16:creationId xmlns:a16="http://schemas.microsoft.com/office/drawing/2014/main" id="{6A49FD49-7688-49A3-82AC-A0E9D12D1BD2}"/>
            </a:ext>
          </a:extLst>
        </xdr:cNvPr>
        <xdr:cNvSpPr/>
      </xdr:nvSpPr>
      <xdr:spPr>
        <a:xfrm>
          <a:off x="21272500" y="179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165463</xdr:rowOff>
    </xdr:from>
    <xdr:to>
      <xdr:col>116</xdr:col>
      <xdr:colOff>63500</xdr:colOff>
      <xdr:row>105</xdr:row>
      <xdr:rowOff>13607</xdr:rowOff>
    </xdr:to>
    <xdr:cxnSp macro="">
      <xdr:nvCxnSpPr>
        <xdr:cNvPr id="542" name="直線コネクタ 541">
          <a:extLst>
            <a:ext uri="{FF2B5EF4-FFF2-40B4-BE49-F238E27FC236}">
              <a16:creationId xmlns:a16="http://schemas.microsoft.com/office/drawing/2014/main" id="{21A0DD5A-C946-432D-B243-C3AFA74D65EF}"/>
            </a:ext>
          </a:extLst>
        </xdr:cNvPr>
        <xdr:cNvCxnSpPr/>
      </xdr:nvCxnSpPr>
      <xdr:spPr>
        <a:xfrm flipV="1">
          <a:off x="21323300" y="179962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157118</xdr:rowOff>
    </xdr:from>
    <xdr:to>
      <xdr:col>107</xdr:col>
      <xdr:colOff>101600</xdr:colOff>
      <xdr:row>105</xdr:row>
      <xdr:rowOff>87268</xdr:rowOff>
    </xdr:to>
    <xdr:sp macro="" textlink="">
      <xdr:nvSpPr>
        <xdr:cNvPr id="543" name="楕円 542">
          <a:extLst>
            <a:ext uri="{FF2B5EF4-FFF2-40B4-BE49-F238E27FC236}">
              <a16:creationId xmlns:a16="http://schemas.microsoft.com/office/drawing/2014/main" id="{A64749FA-DD66-4934-8E87-CBEDDE51923A}"/>
            </a:ext>
          </a:extLst>
        </xdr:cNvPr>
        <xdr:cNvSpPr/>
      </xdr:nvSpPr>
      <xdr:spPr>
        <a:xfrm>
          <a:off x="20383500" y="179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13607</xdr:rowOff>
    </xdr:from>
    <xdr:to>
      <xdr:col>111</xdr:col>
      <xdr:colOff>177800</xdr:colOff>
      <xdr:row>105</xdr:row>
      <xdr:rowOff>36468</xdr:rowOff>
    </xdr:to>
    <xdr:cxnSp macro="">
      <xdr:nvCxnSpPr>
        <xdr:cNvPr id="544" name="直線コネクタ 543">
          <a:extLst>
            <a:ext uri="{FF2B5EF4-FFF2-40B4-BE49-F238E27FC236}">
              <a16:creationId xmlns:a16="http://schemas.microsoft.com/office/drawing/2014/main" id="{376B4299-AE24-46C4-BCB6-93DA915E93B2}"/>
            </a:ext>
          </a:extLst>
        </xdr:cNvPr>
        <xdr:cNvCxnSpPr/>
      </xdr:nvCxnSpPr>
      <xdr:spPr>
        <a:xfrm flipV="1">
          <a:off x="20434300" y="180158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166914</xdr:rowOff>
    </xdr:from>
    <xdr:to>
      <xdr:col>102</xdr:col>
      <xdr:colOff>165100</xdr:colOff>
      <xdr:row>105</xdr:row>
      <xdr:rowOff>97064</xdr:rowOff>
    </xdr:to>
    <xdr:sp macro="" textlink="">
      <xdr:nvSpPr>
        <xdr:cNvPr id="545" name="楕円 544">
          <a:extLst>
            <a:ext uri="{FF2B5EF4-FFF2-40B4-BE49-F238E27FC236}">
              <a16:creationId xmlns:a16="http://schemas.microsoft.com/office/drawing/2014/main" id="{25700F83-E024-41FC-AE6D-C5950F784401}"/>
            </a:ext>
          </a:extLst>
        </xdr:cNvPr>
        <xdr:cNvSpPr/>
      </xdr:nvSpPr>
      <xdr:spPr>
        <a:xfrm>
          <a:off x="19494500" y="17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36468</xdr:rowOff>
    </xdr:from>
    <xdr:to>
      <xdr:col>107</xdr:col>
      <xdr:colOff>50800</xdr:colOff>
      <xdr:row>105</xdr:row>
      <xdr:rowOff>46264</xdr:rowOff>
    </xdr:to>
    <xdr:cxnSp macro="">
      <xdr:nvCxnSpPr>
        <xdr:cNvPr id="546" name="直線コネクタ 545">
          <a:extLst>
            <a:ext uri="{FF2B5EF4-FFF2-40B4-BE49-F238E27FC236}">
              <a16:creationId xmlns:a16="http://schemas.microsoft.com/office/drawing/2014/main" id="{CEF652DF-40FA-43BD-8F3E-30EBA2238B71}"/>
            </a:ext>
          </a:extLst>
        </xdr:cNvPr>
        <xdr:cNvCxnSpPr/>
      </xdr:nvCxnSpPr>
      <xdr:spPr>
        <a:xfrm flipV="1">
          <a:off x="19545300" y="180387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5262</xdr:rowOff>
    </xdr:from>
    <xdr:to>
      <xdr:col>98</xdr:col>
      <xdr:colOff>38100</xdr:colOff>
      <xdr:row>105</xdr:row>
      <xdr:rowOff>106862</xdr:rowOff>
    </xdr:to>
    <xdr:sp macro="" textlink="">
      <xdr:nvSpPr>
        <xdr:cNvPr id="547" name="楕円 546">
          <a:extLst>
            <a:ext uri="{FF2B5EF4-FFF2-40B4-BE49-F238E27FC236}">
              <a16:creationId xmlns:a16="http://schemas.microsoft.com/office/drawing/2014/main" id="{ABEB95D4-4E21-4514-9909-DD1E85C6BF0D}"/>
            </a:ext>
          </a:extLst>
        </xdr:cNvPr>
        <xdr:cNvSpPr/>
      </xdr:nvSpPr>
      <xdr:spPr>
        <a:xfrm>
          <a:off x="18605500" y="180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46264</xdr:rowOff>
    </xdr:from>
    <xdr:to>
      <xdr:col>102</xdr:col>
      <xdr:colOff>114300</xdr:colOff>
      <xdr:row>105</xdr:row>
      <xdr:rowOff>56062</xdr:rowOff>
    </xdr:to>
    <xdr:cxnSp macro="">
      <xdr:nvCxnSpPr>
        <xdr:cNvPr id="548" name="直線コネクタ 547">
          <a:extLst>
            <a:ext uri="{FF2B5EF4-FFF2-40B4-BE49-F238E27FC236}">
              <a16:creationId xmlns:a16="http://schemas.microsoft.com/office/drawing/2014/main" id="{1B372763-0442-4CF1-9CF5-7BB077154364}"/>
            </a:ext>
          </a:extLst>
        </xdr:cNvPr>
        <xdr:cNvCxnSpPr/>
      </xdr:nvCxnSpPr>
      <xdr:spPr>
        <a:xfrm flipV="1">
          <a:off x="18656300" y="180485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549" name="n_1aveValue【庁舎】&#10;一人当たり面積">
          <a:extLst>
            <a:ext uri="{FF2B5EF4-FFF2-40B4-BE49-F238E27FC236}">
              <a16:creationId xmlns:a16="http://schemas.microsoft.com/office/drawing/2014/main" id="{74E4D4EE-0734-4919-9815-3F969F6E40CA}"/>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550" name="n_2aveValue【庁舎】&#10;一人当たり面積">
          <a:extLst>
            <a:ext uri="{FF2B5EF4-FFF2-40B4-BE49-F238E27FC236}">
              <a16:creationId xmlns:a16="http://schemas.microsoft.com/office/drawing/2014/main" id="{1E657246-0502-4079-993F-AF46919D47D5}"/>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551" name="n_3aveValue【庁舎】&#10;一人当たり面積">
          <a:extLst>
            <a:ext uri="{FF2B5EF4-FFF2-40B4-BE49-F238E27FC236}">
              <a16:creationId xmlns:a16="http://schemas.microsoft.com/office/drawing/2014/main" id="{58A3E734-DE4F-4D57-987F-656BC34CEEF0}"/>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552" name="n_4aveValue【庁舎】&#10;一人当たり面積">
          <a:extLst>
            <a:ext uri="{FF2B5EF4-FFF2-40B4-BE49-F238E27FC236}">
              <a16:creationId xmlns:a16="http://schemas.microsoft.com/office/drawing/2014/main" id="{446397D1-15C7-44AF-854C-9BBDEDDE88A1}"/>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80934</xdr:rowOff>
    </xdr:from>
    <xdr:ext cx="469744" cy="259045"/>
    <xdr:sp macro="" textlink="">
      <xdr:nvSpPr>
        <xdr:cNvPr id="553" name="n_1mainValue【庁舎】&#10;一人当たり面積">
          <a:extLst>
            <a:ext uri="{FF2B5EF4-FFF2-40B4-BE49-F238E27FC236}">
              <a16:creationId xmlns:a16="http://schemas.microsoft.com/office/drawing/2014/main" id="{5B2A30AE-9479-4173-A448-AE4E8B405A3E}"/>
            </a:ext>
          </a:extLst>
        </xdr:cNvPr>
        <xdr:cNvSpPr txBox="1"/>
      </xdr:nvSpPr>
      <xdr:spPr>
        <a:xfrm>
          <a:off x="21075727"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103795</xdr:rowOff>
    </xdr:from>
    <xdr:ext cx="469744" cy="259045"/>
    <xdr:sp macro="" textlink="">
      <xdr:nvSpPr>
        <xdr:cNvPr id="554" name="n_2mainValue【庁舎】&#10;一人当たり面積">
          <a:extLst>
            <a:ext uri="{FF2B5EF4-FFF2-40B4-BE49-F238E27FC236}">
              <a16:creationId xmlns:a16="http://schemas.microsoft.com/office/drawing/2014/main" id="{931E5EFE-22D5-46B6-9F18-6CA95F1EC68E}"/>
            </a:ext>
          </a:extLst>
        </xdr:cNvPr>
        <xdr:cNvSpPr txBox="1"/>
      </xdr:nvSpPr>
      <xdr:spPr>
        <a:xfrm>
          <a:off x="20199427"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113591</xdr:rowOff>
    </xdr:from>
    <xdr:ext cx="469744" cy="259045"/>
    <xdr:sp macro="" textlink="">
      <xdr:nvSpPr>
        <xdr:cNvPr id="555" name="n_3mainValue【庁舎】&#10;一人当たり面積">
          <a:extLst>
            <a:ext uri="{FF2B5EF4-FFF2-40B4-BE49-F238E27FC236}">
              <a16:creationId xmlns:a16="http://schemas.microsoft.com/office/drawing/2014/main" id="{0A79838B-795B-49B5-90B6-0B0DACEE31AA}"/>
            </a:ext>
          </a:extLst>
        </xdr:cNvPr>
        <xdr:cNvSpPr txBox="1"/>
      </xdr:nvSpPr>
      <xdr:spPr>
        <a:xfrm>
          <a:off x="19310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123389</xdr:rowOff>
    </xdr:from>
    <xdr:ext cx="469744" cy="259045"/>
    <xdr:sp macro="" textlink="">
      <xdr:nvSpPr>
        <xdr:cNvPr id="556" name="n_4mainValue【庁舎】&#10;一人当たり面積">
          <a:extLst>
            <a:ext uri="{FF2B5EF4-FFF2-40B4-BE49-F238E27FC236}">
              <a16:creationId xmlns:a16="http://schemas.microsoft.com/office/drawing/2014/main" id="{9445E712-939D-4B14-80B9-872CB7CF0B16}"/>
            </a:ext>
          </a:extLst>
        </xdr:cNvPr>
        <xdr:cNvSpPr txBox="1"/>
      </xdr:nvSpPr>
      <xdr:spPr>
        <a:xfrm>
          <a:off x="18421427"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84C2866B-E4F7-4738-8295-51273618BE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2C5BE788-055C-48E2-BB7F-95F0BB1A9E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DBB46E20-063D-42DE-8425-A7B4A7B23B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保健センター、庁舎については建築からかなり年数がたっているため、類似団体と比してもかなり高い数値となっており、更新の必要性が増してきている。消防施設の一人当たりの面積は、村の面積が大きいこともあり、他団体と比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分析表①で分析した施設も含め、老朽化している節が多いため、人口推移なども勘案しつつ、公共施設総合管理計画に則った適切な管理に努める必要がある。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大企業もなく、少子高齢化が進んでいることもあり、自主財源が少なく、類似団体よりも低い数値で推移している。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主な要因としては、会計年度職員制度へ移行したことに伴い、これまで臨時的経費で計上していた臨時職員の経費を経常的経費で計上したことが大きい。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9634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157734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9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85344</xdr:rowOff>
    </xdr:from>
    <xdr:to>
      <xdr:col>15</xdr:col>
      <xdr:colOff>82550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866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63</xdr:row>
      <xdr:rowOff>99822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8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[374,961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に対して村の面積が大きく集落や施設が点在しており、公共施設が比較的多くあること、常備消防、ごみ処理、し尿処理などの業務を近隣市に委託していることなどから、類似団体と比較する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また、人口減少により、人口一人当たりの決算額は前年より悪化しているため、今後は人口減少社会を見据えた行政運営を行う必要がある。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148200</xdr:rowOff>
    </xdr:from>
    <xdr:to>
      <xdr:col>23</xdr:col>
      <xdr:colOff>133350</xdr:colOff>
      <xdr:row>85</xdr:row>
      <xdr:rowOff>117794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550000"/>
          <a:ext cx="838200" cy="14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148200</xdr:rowOff>
    </xdr:from>
    <xdr:to>
      <xdr:col>19</xdr:col>
      <xdr:colOff>133350</xdr:colOff>
      <xdr:row>85</xdr:row>
      <xdr:rowOff>7889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550000"/>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155880</xdr:rowOff>
    </xdr:from>
    <xdr:to>
      <xdr:col>15</xdr:col>
      <xdr:colOff>82550</xdr:colOff>
      <xdr:row>85</xdr:row>
      <xdr:rowOff>7889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557680"/>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80713</xdr:rowOff>
    </xdr:from>
    <xdr:to>
      <xdr:col>11</xdr:col>
      <xdr:colOff>31750</xdr:colOff>
      <xdr:row>84</xdr:row>
      <xdr:rowOff>155880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482513"/>
          <a:ext cx="889000" cy="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66994</xdr:rowOff>
    </xdr:from>
    <xdr:to>
      <xdr:col>23</xdr:col>
      <xdr:colOff>184150</xdr:colOff>
      <xdr:row>85</xdr:row>
      <xdr:rowOff>168594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6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39071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61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97400</xdr:rowOff>
    </xdr:from>
    <xdr:to>
      <xdr:col>19</xdr:col>
      <xdr:colOff>184150</xdr:colOff>
      <xdr:row>85</xdr:row>
      <xdr:rowOff>27550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12327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128539</xdr:rowOff>
    </xdr:from>
    <xdr:to>
      <xdr:col>15</xdr:col>
      <xdr:colOff>133350</xdr:colOff>
      <xdr:row>85</xdr:row>
      <xdr:rowOff>58689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5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43466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6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105080</xdr:rowOff>
    </xdr:from>
    <xdr:to>
      <xdr:col>11</xdr:col>
      <xdr:colOff>82550</xdr:colOff>
      <xdr:row>85</xdr:row>
      <xdr:rowOff>35230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5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20007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59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29913</xdr:rowOff>
    </xdr:from>
    <xdr:to>
      <xdr:col>7</xdr:col>
      <xdr:colOff>31750</xdr:colOff>
      <xdr:row>84</xdr:row>
      <xdr:rowOff>131513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4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116290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51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年まで大卒枠での採用を行っていなかったこともあり、類似団体内でも低い水準となっている。今後も引き続き給与の適正化に努める。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110368</xdr:rowOff>
    </xdr:from>
    <xdr:to>
      <xdr:col>77</xdr:col>
      <xdr:colOff>44450</xdr:colOff>
      <xdr:row>83</xdr:row>
      <xdr:rowOff>167821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4071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110368</xdr:rowOff>
    </xdr:from>
    <xdr:to>
      <xdr:col>72</xdr:col>
      <xdr:colOff>203200</xdr:colOff>
      <xdr:row>83</xdr:row>
      <xdr:rowOff>144841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407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144841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2832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59568</xdr:rowOff>
    </xdr:from>
    <xdr:to>
      <xdr:col>73</xdr:col>
      <xdr:colOff>44450</xdr:colOff>
      <xdr:row>83</xdr:row>
      <xdr:rowOff>161168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171345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94041</xdr:rowOff>
    </xdr:from>
    <xdr:to>
      <xdr:col>68</xdr:col>
      <xdr:colOff>203200</xdr:colOff>
      <xdr:row>84</xdr:row>
      <xdr:rowOff>24191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34368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退職職員の不補充など職員削減を行ってきたが、人口減少が進んでいるため</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人当たりの職員数は増加傾向にある。今後は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等を通じた業務の効率化に努め、適切な定員管理に努める。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35401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35742"/>
          <a:ext cx="8382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144113</xdr:rowOff>
    </xdr:from>
    <xdr:to>
      <xdr:col>77</xdr:col>
      <xdr:colOff>44450</xdr:colOff>
      <xdr:row>62</xdr:row>
      <xdr:rowOff>5842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602563"/>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159973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04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114554</xdr:rowOff>
    </xdr:from>
    <xdr:to>
      <xdr:col>72</xdr:col>
      <xdr:colOff>203200</xdr:colOff>
      <xdr:row>61</xdr:row>
      <xdr:rowOff>144113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73004"/>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116540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114554</xdr:rowOff>
    </xdr:from>
    <xdr:to>
      <xdr:col>68</xdr:col>
      <xdr:colOff>152400</xdr:colOff>
      <xdr:row>61</xdr:row>
      <xdr:rowOff>121190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57300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112317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123176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156051</xdr:rowOff>
    </xdr:from>
    <xdr:to>
      <xdr:col>81</xdr:col>
      <xdr:colOff>95250</xdr:colOff>
      <xdr:row>62</xdr:row>
      <xdr:rowOff>86201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128128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8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93313</xdr:rowOff>
    </xdr:from>
    <xdr:to>
      <xdr:col>73</xdr:col>
      <xdr:colOff>44450</xdr:colOff>
      <xdr:row>62</xdr:row>
      <xdr:rowOff>23463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5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3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63754</xdr:rowOff>
    </xdr:from>
    <xdr:to>
      <xdr:col>68</xdr:col>
      <xdr:colOff>203200</xdr:colOff>
      <xdr:row>61</xdr:row>
      <xdr:rowOff>165354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150131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70390</xdr:rowOff>
    </xdr:from>
    <xdr:to>
      <xdr:col>64</xdr:col>
      <xdr:colOff>152400</xdr:colOff>
      <xdr:row>62</xdr:row>
      <xdr:rowOff>540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156767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1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ポイント悪化した。公債費のピークが令和３年度のため、今後も可能な限り地方債の発行を抑制し、適切な地方債の発行に努める必要がある。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55033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7912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6773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129963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65617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584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ポイント改善した。主な要因として、事業見直しや交付税増額による充当可能基金への積立ての実施があげられる。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今後も計画的な地方債の発行、基金への積立てを行うことで将来負担率の低下に努める。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68368</xdr:rowOff>
    </xdr:from>
    <xdr:to>
      <xdr:col>81</xdr:col>
      <xdr:colOff>44450</xdr:colOff>
      <xdr:row>15</xdr:row>
      <xdr:rowOff>128693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4011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128693</xdr:rowOff>
    </xdr:from>
    <xdr:to>
      <xdr:col>77</xdr:col>
      <xdr:colOff>44450</xdr:colOff>
      <xdr:row>16</xdr:row>
      <xdr:rowOff>7916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0044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160062</xdr:rowOff>
    </xdr:from>
    <xdr:to>
      <xdr:col>72</xdr:col>
      <xdr:colOff>203200</xdr:colOff>
      <xdr:row>16</xdr:row>
      <xdr:rowOff>7916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7318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59521</xdr:rowOff>
    </xdr:from>
    <xdr:to>
      <xdr:col>68</xdr:col>
      <xdr:colOff>152400</xdr:colOff>
      <xdr:row>15</xdr:row>
      <xdr:rowOff>160062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631271"/>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17568</xdr:rowOff>
    </xdr:from>
    <xdr:to>
      <xdr:col>81</xdr:col>
      <xdr:colOff>95250</xdr:colOff>
      <xdr:row>15</xdr:row>
      <xdr:rowOff>119168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161095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6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77893</xdr:rowOff>
    </xdr:from>
    <xdr:to>
      <xdr:col>77</xdr:col>
      <xdr:colOff>95250</xdr:colOff>
      <xdr:row>16</xdr:row>
      <xdr:rowOff>8043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164270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128566</xdr:rowOff>
    </xdr:from>
    <xdr:to>
      <xdr:col>73</xdr:col>
      <xdr:colOff>44450</xdr:colOff>
      <xdr:row>16</xdr:row>
      <xdr:rowOff>58716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43493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109262</xdr:rowOff>
    </xdr:from>
    <xdr:to>
      <xdr:col>68</xdr:col>
      <xdr:colOff>203200</xdr:colOff>
      <xdr:row>16</xdr:row>
      <xdr:rowOff>39412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24189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7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8721</xdr:rowOff>
    </xdr:from>
    <xdr:to>
      <xdr:col>64</xdr:col>
      <xdr:colOff>152400</xdr:colOff>
      <xdr:row>15</xdr:row>
      <xdr:rowOff>110321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95098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ラスパイレス指数が低いこともあり、人件費は類似団体と比しても低い水準にある。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ポイント上昇しているが、これは会計年度任用職員制度が始まったことにより、それまでの臨時的任用職員の経費を人件費で計上しているため。</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近隣市に常備消防、ごみ処理、し尿処理を委託しているため、理事団体と比べると物件費の割合が非常に大きくなっている。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ポイント改善しているが、これは会計年度任用職員制度へ移行したことにより、それまで物件費で計上していた臨時的任用職員の賃金を人件費で計上するようになった影響が大きい。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274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100330</xdr:rowOff>
    </xdr:from>
    <xdr:to>
      <xdr:col>78</xdr:col>
      <xdr:colOff>69850</xdr:colOff>
      <xdr:row>19</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57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04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49530</xdr:rowOff>
    </xdr:from>
    <xdr:to>
      <xdr:col>74</xdr:col>
      <xdr:colOff>31750</xdr:colOff>
      <xdr:row>19</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135907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が、これは国庫補助を受けて行った子育て世帯への給付金の影響が大きく、それを除いた扶助費の総額は、減少している。要因としては、少子化による児童手当の給付費減少の影響が大きく、類似団体よりも低水準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38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ポイント減と大幅な減となっているが、これは簡易水道事業会計、下水道事業会計が法適用の公営企業となったことによる操出金の減が大きな要因となっており、その分補助費が大幅に増額している。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59</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4860"/>
          <a:ext cx="8382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168910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139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00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60</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200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144780</xdr:rowOff>
    </xdr:from>
    <xdr:to>
      <xdr:col>78</xdr:col>
      <xdr:colOff>120650</xdr:colOff>
      <xdr:row>59</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59707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補助費等が前年に比べて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増と大幅に増加しているが、これは簡易水道事業、下水道事業が法適用の公営企業となり、それら会計への操出金を補助金として計上するようになったことが大きい。今後、それら施設の設備老朽化により、一般会計からの補助額も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36</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83732"/>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837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83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ポイント悪化したが、概ね類似団体の平均程度で推移している。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令和３年度までは公債費は増加するため、事業の緊急性、必要性を十分に検討しながら、起債の抑制に取り組む必要がある。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77</xdr:row>
      <xdr:rowOff>156718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344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143002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77</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53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ポイント増加しており、類似団体よりわずかに大きい割合となっている。物件費が他団体との比べ高水準のため、業務見直し等を行い、抑制に努める必要がある。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657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657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047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7129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54071</xdr:rowOff>
    </xdr:from>
    <xdr:to>
      <xdr:col>29</xdr:col>
      <xdr:colOff>127000</xdr:colOff>
      <xdr:row>17</xdr:row>
      <xdr:rowOff>137208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6346"/>
          <a:ext cx="647700" cy="8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38847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01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137208</xdr:rowOff>
    </xdr:from>
    <xdr:to>
      <xdr:col>26</xdr:col>
      <xdr:colOff>50800</xdr:colOff>
      <xdr:row>18</xdr:row>
      <xdr:rowOff>10344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99483"/>
          <a:ext cx="698500" cy="4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169184</xdr:rowOff>
    </xdr:from>
    <xdr:to>
      <xdr:col>22</xdr:col>
      <xdr:colOff>114300</xdr:colOff>
      <xdr:row>18</xdr:row>
      <xdr:rowOff>10344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31459"/>
          <a:ext cx="698500" cy="12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169184</xdr:rowOff>
    </xdr:from>
    <xdr:to>
      <xdr:col>18</xdr:col>
      <xdr:colOff>177800</xdr:colOff>
      <xdr:row>18</xdr:row>
      <xdr:rowOff>38535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31459"/>
          <a:ext cx="698500" cy="4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3271</xdr:rowOff>
    </xdr:from>
    <xdr:to>
      <xdr:col>29</xdr:col>
      <xdr:colOff>177800</xdr:colOff>
      <xdr:row>17</xdr:row>
      <xdr:rowOff>104871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6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19798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86408</xdr:rowOff>
    </xdr:from>
    <xdr:to>
      <xdr:col>26</xdr:col>
      <xdr:colOff>101600</xdr:colOff>
      <xdr:row>18</xdr:row>
      <xdr:rowOff>16558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48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3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130994</xdr:rowOff>
    </xdr:from>
    <xdr:to>
      <xdr:col>22</xdr:col>
      <xdr:colOff>165100</xdr:colOff>
      <xdr:row>18</xdr:row>
      <xdr:rowOff>61144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71321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6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118384</xdr:rowOff>
    </xdr:from>
    <xdr:to>
      <xdr:col>19</xdr:col>
      <xdr:colOff>38100</xdr:colOff>
      <xdr:row>18</xdr:row>
      <xdr:rowOff>48534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58711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159185</xdr:rowOff>
    </xdr:from>
    <xdr:to>
      <xdr:col>15</xdr:col>
      <xdr:colOff>101600</xdr:colOff>
      <xdr:row>18</xdr:row>
      <xdr:rowOff>89335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2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99512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91257</xdr:rowOff>
    </xdr:from>
    <xdr:to>
      <xdr:col>29</xdr:col>
      <xdr:colOff>127000</xdr:colOff>
      <xdr:row>34</xdr:row>
      <xdr:rowOff>254461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58707"/>
          <a:ext cx="647700" cy="163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254461</xdr:rowOff>
    </xdr:from>
    <xdr:to>
      <xdr:col>26</xdr:col>
      <xdr:colOff>50800</xdr:colOff>
      <xdr:row>34</xdr:row>
      <xdr:rowOff>273892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21911"/>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273892</xdr:rowOff>
    </xdr:from>
    <xdr:to>
      <xdr:col>22</xdr:col>
      <xdr:colOff>114300</xdr:colOff>
      <xdr:row>35</xdr:row>
      <xdr:rowOff>13876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41342"/>
          <a:ext cx="698500" cy="82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13876</xdr:rowOff>
    </xdr:from>
    <xdr:to>
      <xdr:col>18</xdr:col>
      <xdr:colOff>177800</xdr:colOff>
      <xdr:row>35</xdr:row>
      <xdr:rowOff>94457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24226"/>
          <a:ext cx="698500" cy="8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40457</xdr:rowOff>
    </xdr:from>
    <xdr:to>
      <xdr:col>29</xdr:col>
      <xdr:colOff>177800</xdr:colOff>
      <xdr:row>34</xdr:row>
      <xdr:rowOff>142057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0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228434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203661</xdr:rowOff>
    </xdr:from>
    <xdr:to>
      <xdr:col>26</xdr:col>
      <xdr:colOff>101600</xdr:colOff>
      <xdr:row>34</xdr:row>
      <xdr:rowOff>305260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711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315438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223092</xdr:rowOff>
    </xdr:from>
    <xdr:to>
      <xdr:col>22</xdr:col>
      <xdr:colOff>165100</xdr:colOff>
      <xdr:row>34</xdr:row>
      <xdr:rowOff>324692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9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334869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5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305976</xdr:rowOff>
    </xdr:from>
    <xdr:to>
      <xdr:col>19</xdr:col>
      <xdr:colOff>38100</xdr:colOff>
      <xdr:row>35</xdr:row>
      <xdr:rowOff>64676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74853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4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43657</xdr:rowOff>
    </xdr:from>
    <xdr:to>
      <xdr:col>15</xdr:col>
      <xdr:colOff>101600</xdr:colOff>
      <xdr:row>35</xdr:row>
      <xdr:rowOff>145257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5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155434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83243</xdr:rowOff>
    </xdr:from>
    <xdr:to>
      <xdr:col>24</xdr:col>
      <xdr:colOff>63500</xdr:colOff>
      <xdr:row>35</xdr:row>
      <xdr:rowOff>87831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2543"/>
          <a:ext cx="838200" cy="17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87831</xdr:rowOff>
    </xdr:from>
    <xdr:to>
      <xdr:col>19</xdr:col>
      <xdr:colOff>177800</xdr:colOff>
      <xdr:row>35</xdr:row>
      <xdr:rowOff>136340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8581"/>
          <a:ext cx="889000" cy="4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106357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136340</xdr:rowOff>
    </xdr:from>
    <xdr:to>
      <xdr:col>15</xdr:col>
      <xdr:colOff>50800</xdr:colOff>
      <xdr:row>35</xdr:row>
      <xdr:rowOff>143312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7090"/>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161183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143312</xdr:rowOff>
    </xdr:from>
    <xdr:to>
      <xdr:col>10</xdr:col>
      <xdr:colOff>114300</xdr:colOff>
      <xdr:row>35</xdr:row>
      <xdr:rowOff>168008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4062"/>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164025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159118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32443</xdr:rowOff>
    </xdr:from>
    <xdr:to>
      <xdr:col>24</xdr:col>
      <xdr:colOff>114300</xdr:colOff>
      <xdr:row>34</xdr:row>
      <xdr:rowOff>134043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55320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37031</xdr:rowOff>
    </xdr:from>
    <xdr:to>
      <xdr:col>20</xdr:col>
      <xdr:colOff>38100</xdr:colOff>
      <xdr:row>35</xdr:row>
      <xdr:rowOff>138631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155158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85540</xdr:rowOff>
    </xdr:from>
    <xdr:to>
      <xdr:col>15</xdr:col>
      <xdr:colOff>101600</xdr:colOff>
      <xdr:row>36</xdr:row>
      <xdr:rowOff>15690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32217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6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92512</xdr:rowOff>
    </xdr:from>
    <xdr:to>
      <xdr:col>10</xdr:col>
      <xdr:colOff>165100</xdr:colOff>
      <xdr:row>36</xdr:row>
      <xdr:rowOff>22662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39189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117208</xdr:rowOff>
    </xdr:from>
    <xdr:to>
      <xdr:col>6</xdr:col>
      <xdr:colOff>38100</xdr:colOff>
      <xdr:row>36</xdr:row>
      <xdr:rowOff>47358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63885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9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29545</xdr:rowOff>
    </xdr:from>
    <xdr:to>
      <xdr:col>24</xdr:col>
      <xdr:colOff>63500</xdr:colOff>
      <xdr:row>55</xdr:row>
      <xdr:rowOff>53354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59295"/>
          <a:ext cx="8382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28497</xdr:rowOff>
    </xdr:from>
    <xdr:to>
      <xdr:col>19</xdr:col>
      <xdr:colOff>177800</xdr:colOff>
      <xdr:row>55</xdr:row>
      <xdr:rowOff>53354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458247"/>
          <a:ext cx="889000" cy="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28497</xdr:rowOff>
    </xdr:from>
    <xdr:to>
      <xdr:col>15</xdr:col>
      <xdr:colOff>50800</xdr:colOff>
      <xdr:row>55</xdr:row>
      <xdr:rowOff>54321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458247"/>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54321</xdr:rowOff>
    </xdr:from>
    <xdr:to>
      <xdr:col>10</xdr:col>
      <xdr:colOff>114300</xdr:colOff>
      <xdr:row>55</xdr:row>
      <xdr:rowOff>92525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84071"/>
          <a:ext cx="889000" cy="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150195</xdr:rowOff>
    </xdr:from>
    <xdr:to>
      <xdr:col>24</xdr:col>
      <xdr:colOff>114300</xdr:colOff>
      <xdr:row>55</xdr:row>
      <xdr:rowOff>80345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5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2554</xdr:rowOff>
    </xdr:from>
    <xdr:to>
      <xdr:col>20</xdr:col>
      <xdr:colOff>38100</xdr:colOff>
      <xdr:row>55</xdr:row>
      <xdr:rowOff>104154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120681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149147</xdr:rowOff>
    </xdr:from>
    <xdr:to>
      <xdr:col>15</xdr:col>
      <xdr:colOff>101600</xdr:colOff>
      <xdr:row>55</xdr:row>
      <xdr:rowOff>79297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95824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18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3521</xdr:rowOff>
    </xdr:from>
    <xdr:to>
      <xdr:col>10</xdr:col>
      <xdr:colOff>165100</xdr:colOff>
      <xdr:row>55</xdr:row>
      <xdr:rowOff>105121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121648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0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41725</xdr:rowOff>
    </xdr:from>
    <xdr:to>
      <xdr:col>6</xdr:col>
      <xdr:colOff>38100</xdr:colOff>
      <xdr:row>55</xdr:row>
      <xdr:rowOff>143325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159852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21476</xdr:rowOff>
    </xdr:from>
    <xdr:to>
      <xdr:col>24</xdr:col>
      <xdr:colOff>63500</xdr:colOff>
      <xdr:row>76</xdr:row>
      <xdr:rowOff>166027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051676"/>
          <a:ext cx="838200" cy="14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56566</xdr:rowOff>
    </xdr:from>
    <xdr:to>
      <xdr:col>19</xdr:col>
      <xdr:colOff>177800</xdr:colOff>
      <xdr:row>76</xdr:row>
      <xdr:rowOff>166027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086766"/>
          <a:ext cx="889000" cy="1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36170</xdr:rowOff>
    </xdr:from>
    <xdr:to>
      <xdr:col>15</xdr:col>
      <xdr:colOff>50800</xdr:colOff>
      <xdr:row>76</xdr:row>
      <xdr:rowOff>56566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66370"/>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36170</xdr:rowOff>
    </xdr:from>
    <xdr:to>
      <xdr:col>10</xdr:col>
      <xdr:colOff>114300</xdr:colOff>
      <xdr:row>76</xdr:row>
      <xdr:rowOff>145859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66370"/>
          <a:ext cx="889000" cy="10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142125</xdr:rowOff>
    </xdr:from>
    <xdr:to>
      <xdr:col>24</xdr:col>
      <xdr:colOff>114300</xdr:colOff>
      <xdr:row>76</xdr:row>
      <xdr:rowOff>72275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165002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8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115227</xdr:rowOff>
    </xdr:from>
    <xdr:to>
      <xdr:col>20</xdr:col>
      <xdr:colOff>38100</xdr:colOff>
      <xdr:row>77</xdr:row>
      <xdr:rowOff>45377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4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61904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5766</xdr:rowOff>
    </xdr:from>
    <xdr:to>
      <xdr:col>15</xdr:col>
      <xdr:colOff>101600</xdr:colOff>
      <xdr:row>76</xdr:row>
      <xdr:rowOff>107366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123893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156820</xdr:rowOff>
    </xdr:from>
    <xdr:to>
      <xdr:col>10</xdr:col>
      <xdr:colOff>165100</xdr:colOff>
      <xdr:row>76</xdr:row>
      <xdr:rowOff>86970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103497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9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95059</xdr:rowOff>
    </xdr:from>
    <xdr:to>
      <xdr:col>6</xdr:col>
      <xdr:colOff>38100</xdr:colOff>
      <xdr:row>77</xdr:row>
      <xdr:rowOff>25209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41736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127521</xdr:rowOff>
    </xdr:from>
    <xdr:to>
      <xdr:col>24</xdr:col>
      <xdr:colOff>63500</xdr:colOff>
      <xdr:row>97</xdr:row>
      <xdr:rowOff>130136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58171"/>
          <a:ext cx="8382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127521</xdr:rowOff>
    </xdr:from>
    <xdr:to>
      <xdr:col>19</xdr:col>
      <xdr:colOff>177800</xdr:colOff>
      <xdr:row>97</xdr:row>
      <xdr:rowOff>153836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8171"/>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153836</xdr:rowOff>
    </xdr:from>
    <xdr:to>
      <xdr:col>15</xdr:col>
      <xdr:colOff>50800</xdr:colOff>
      <xdr:row>97</xdr:row>
      <xdr:rowOff>162128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4486"/>
          <a:ext cx="889000" cy="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92380</xdr:rowOff>
    </xdr:from>
    <xdr:to>
      <xdr:col>10</xdr:col>
      <xdr:colOff>114300</xdr:colOff>
      <xdr:row>97</xdr:row>
      <xdr:rowOff>162128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23030"/>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79336</xdr:rowOff>
    </xdr:from>
    <xdr:to>
      <xdr:col>24</xdr:col>
      <xdr:colOff>114300</xdr:colOff>
      <xdr:row>98</xdr:row>
      <xdr:rowOff>9486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57763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76721</xdr:rowOff>
    </xdr:from>
    <xdr:to>
      <xdr:col>20</xdr:col>
      <xdr:colOff>38100</xdr:colOff>
      <xdr:row>98</xdr:row>
      <xdr:rowOff>6871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169448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103036</xdr:rowOff>
    </xdr:from>
    <xdr:to>
      <xdr:col>15</xdr:col>
      <xdr:colOff>101600</xdr:colOff>
      <xdr:row>98</xdr:row>
      <xdr:rowOff>33186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24313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111328</xdr:rowOff>
    </xdr:from>
    <xdr:to>
      <xdr:col>10</xdr:col>
      <xdr:colOff>165100</xdr:colOff>
      <xdr:row>98</xdr:row>
      <xdr:rowOff>41478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32605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41580</xdr:rowOff>
    </xdr:from>
    <xdr:to>
      <xdr:col>6</xdr:col>
      <xdr:colOff>38100</xdr:colOff>
      <xdr:row>97</xdr:row>
      <xdr:rowOff>143180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134307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87697</xdr:rowOff>
    </xdr:from>
    <xdr:to>
      <xdr:col>55</xdr:col>
      <xdr:colOff>0</xdr:colOff>
      <xdr:row>38</xdr:row>
      <xdr:rowOff>76222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59897"/>
          <a:ext cx="838200" cy="33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72391</xdr:rowOff>
    </xdr:from>
    <xdr:to>
      <xdr:col>50</xdr:col>
      <xdr:colOff>114300</xdr:colOff>
      <xdr:row>38</xdr:row>
      <xdr:rowOff>76222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87491"/>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72391</xdr:rowOff>
    </xdr:from>
    <xdr:to>
      <xdr:col>45</xdr:col>
      <xdr:colOff>177800</xdr:colOff>
      <xdr:row>38</xdr:row>
      <xdr:rowOff>75008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87491"/>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75008</xdr:rowOff>
    </xdr:from>
    <xdr:to>
      <xdr:col>41</xdr:col>
      <xdr:colOff>50800</xdr:colOff>
      <xdr:row>38</xdr:row>
      <xdr:rowOff>88006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90108"/>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36897</xdr:rowOff>
    </xdr:from>
    <xdr:to>
      <xdr:col>55</xdr:col>
      <xdr:colOff>50800</xdr:colOff>
      <xdr:row>36</xdr:row>
      <xdr:rowOff>138497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59774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6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25422</xdr:rowOff>
    </xdr:from>
    <xdr:to>
      <xdr:col>50</xdr:col>
      <xdr:colOff>165100</xdr:colOff>
      <xdr:row>38</xdr:row>
      <xdr:rowOff>127022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4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118149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21591</xdr:rowOff>
    </xdr:from>
    <xdr:to>
      <xdr:col>46</xdr:col>
      <xdr:colOff>38100</xdr:colOff>
      <xdr:row>38</xdr:row>
      <xdr:rowOff>123191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114318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24208</xdr:rowOff>
    </xdr:from>
    <xdr:to>
      <xdr:col>41</xdr:col>
      <xdr:colOff>101600</xdr:colOff>
      <xdr:row>38</xdr:row>
      <xdr:rowOff>125808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116935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37206</xdr:rowOff>
    </xdr:from>
    <xdr:to>
      <xdr:col>36</xdr:col>
      <xdr:colOff>165100</xdr:colOff>
      <xdr:row>38</xdr:row>
      <xdr:rowOff>138806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129933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4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90296</xdr:rowOff>
    </xdr:from>
    <xdr:to>
      <xdr:col>55</xdr:col>
      <xdr:colOff>0</xdr:colOff>
      <xdr:row>58</xdr:row>
      <xdr:rowOff>92335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4396"/>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84311</xdr:rowOff>
    </xdr:from>
    <xdr:to>
      <xdr:col>50</xdr:col>
      <xdr:colOff>114300</xdr:colOff>
      <xdr:row>58</xdr:row>
      <xdr:rowOff>90296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8411"/>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81525</xdr:rowOff>
    </xdr:from>
    <xdr:to>
      <xdr:col>45</xdr:col>
      <xdr:colOff>177800</xdr:colOff>
      <xdr:row>58</xdr:row>
      <xdr:rowOff>84311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5625"/>
          <a:ext cx="8890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81525</xdr:rowOff>
    </xdr:from>
    <xdr:to>
      <xdr:col>41</xdr:col>
      <xdr:colOff>50800</xdr:colOff>
      <xdr:row>58</xdr:row>
      <xdr:rowOff>84089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562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41535</xdr:rowOff>
    </xdr:from>
    <xdr:to>
      <xdr:col>55</xdr:col>
      <xdr:colOff>50800</xdr:colOff>
      <xdr:row>58</xdr:row>
      <xdr:rowOff>143135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39496</xdr:rowOff>
    </xdr:from>
    <xdr:to>
      <xdr:col>50</xdr:col>
      <xdr:colOff>165100</xdr:colOff>
      <xdr:row>58</xdr:row>
      <xdr:rowOff>141096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132223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33511</xdr:rowOff>
    </xdr:from>
    <xdr:to>
      <xdr:col>46</xdr:col>
      <xdr:colOff>38100</xdr:colOff>
      <xdr:row>58</xdr:row>
      <xdr:rowOff>135111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151638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5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30725</xdr:rowOff>
    </xdr:from>
    <xdr:to>
      <xdr:col>41</xdr:col>
      <xdr:colOff>101600</xdr:colOff>
      <xdr:row>58</xdr:row>
      <xdr:rowOff>132325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148852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5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33289</xdr:rowOff>
    </xdr:from>
    <xdr:to>
      <xdr:col>36</xdr:col>
      <xdr:colOff>165100</xdr:colOff>
      <xdr:row>58</xdr:row>
      <xdr:rowOff>134889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126016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36347</xdr:rowOff>
    </xdr:from>
    <xdr:to>
      <xdr:col>55</xdr:col>
      <xdr:colOff>0</xdr:colOff>
      <xdr:row>79</xdr:row>
      <xdr:rowOff>36502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0897"/>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36347</xdr:rowOff>
    </xdr:from>
    <xdr:to>
      <xdr:col>50</xdr:col>
      <xdr:colOff>114300</xdr:colOff>
      <xdr:row>79</xdr:row>
      <xdr:rowOff>39715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0897"/>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4837</xdr:rowOff>
    </xdr:from>
    <xdr:to>
      <xdr:col>45</xdr:col>
      <xdr:colOff>177800</xdr:colOff>
      <xdr:row>79</xdr:row>
      <xdr:rowOff>39715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938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4837</xdr:rowOff>
    </xdr:from>
    <xdr:to>
      <xdr:col>41</xdr:col>
      <xdr:colOff>50800</xdr:colOff>
      <xdr:row>79</xdr:row>
      <xdr:rowOff>21149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9387"/>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157152</xdr:rowOff>
    </xdr:from>
    <xdr:to>
      <xdr:col>55</xdr:col>
      <xdr:colOff>50800</xdr:colOff>
      <xdr:row>79</xdr:row>
      <xdr:rowOff>87302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156997</xdr:rowOff>
    </xdr:from>
    <xdr:to>
      <xdr:col>50</xdr:col>
      <xdr:colOff>165100</xdr:colOff>
      <xdr:row>79</xdr:row>
      <xdr:rowOff>87147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78274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160365</xdr:rowOff>
    </xdr:from>
    <xdr:to>
      <xdr:col>46</xdr:col>
      <xdr:colOff>38100</xdr:colOff>
      <xdr:row>79</xdr:row>
      <xdr:rowOff>90515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81642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125487</xdr:rowOff>
    </xdr:from>
    <xdr:to>
      <xdr:col>41</xdr:col>
      <xdr:colOff>101600</xdr:colOff>
      <xdr:row>79</xdr:row>
      <xdr:rowOff>55637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46764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141799</xdr:rowOff>
    </xdr:from>
    <xdr:to>
      <xdr:col>36</xdr:col>
      <xdr:colOff>165100</xdr:colOff>
      <xdr:row>79</xdr:row>
      <xdr:rowOff>71949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63076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0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131421</xdr:rowOff>
    </xdr:from>
    <xdr:to>
      <xdr:col>55</xdr:col>
      <xdr:colOff>0</xdr:colOff>
      <xdr:row>98</xdr:row>
      <xdr:rowOff>137843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33521"/>
          <a:ext cx="8382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112892</xdr:rowOff>
    </xdr:from>
    <xdr:to>
      <xdr:col>50</xdr:col>
      <xdr:colOff>114300</xdr:colOff>
      <xdr:row>98</xdr:row>
      <xdr:rowOff>137843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14992"/>
          <a:ext cx="889000" cy="2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111686</xdr:rowOff>
    </xdr:from>
    <xdr:to>
      <xdr:col>45</xdr:col>
      <xdr:colOff>177800</xdr:colOff>
      <xdr:row>98</xdr:row>
      <xdr:rowOff>112892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378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108779</xdr:rowOff>
    </xdr:from>
    <xdr:to>
      <xdr:col>41</xdr:col>
      <xdr:colOff>50800</xdr:colOff>
      <xdr:row>98</xdr:row>
      <xdr:rowOff>111686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0879"/>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14389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80621</xdr:rowOff>
    </xdr:from>
    <xdr:to>
      <xdr:col>55</xdr:col>
      <xdr:colOff>50800</xdr:colOff>
      <xdr:row>99</xdr:row>
      <xdr:rowOff>10771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87043</xdr:rowOff>
    </xdr:from>
    <xdr:to>
      <xdr:col>50</xdr:col>
      <xdr:colOff>165100</xdr:colOff>
      <xdr:row>99</xdr:row>
      <xdr:rowOff>17193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62092</xdr:rowOff>
    </xdr:from>
    <xdr:to>
      <xdr:col>46</xdr:col>
      <xdr:colOff>38100</xdr:colOff>
      <xdr:row>98</xdr:row>
      <xdr:rowOff>163692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6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60886</xdr:rowOff>
    </xdr:from>
    <xdr:to>
      <xdr:col>41</xdr:col>
      <xdr:colOff>101600</xdr:colOff>
      <xdr:row>98</xdr:row>
      <xdr:rowOff>162486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57979</xdr:rowOff>
    </xdr:from>
    <xdr:to>
      <xdr:col>36</xdr:col>
      <xdr:colOff>165100</xdr:colOff>
      <xdr:row>98</xdr:row>
      <xdr:rowOff>159579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3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39867</xdr:rowOff>
    </xdr:from>
    <xdr:to>
      <xdr:col>85</xdr:col>
      <xdr:colOff>127000</xdr:colOff>
      <xdr:row>39</xdr:row>
      <xdr:rowOff>43669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6417"/>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41516</xdr:rowOff>
    </xdr:from>
    <xdr:to>
      <xdr:col>81</xdr:col>
      <xdr:colOff>50800</xdr:colOff>
      <xdr:row>39</xdr:row>
      <xdr:rowOff>43669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8066"/>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41516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44153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07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160517</xdr:rowOff>
    </xdr:from>
    <xdr:to>
      <xdr:col>85</xdr:col>
      <xdr:colOff>177800</xdr:colOff>
      <xdr:row>39</xdr:row>
      <xdr:rowOff>90667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164319</xdr:rowOff>
    </xdr:from>
    <xdr:to>
      <xdr:col>81</xdr:col>
      <xdr:colOff>101600</xdr:colOff>
      <xdr:row>39</xdr:row>
      <xdr:rowOff>94469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85596</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7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162166</xdr:rowOff>
    </xdr:from>
    <xdr:to>
      <xdr:col>76</xdr:col>
      <xdr:colOff>165100</xdr:colOff>
      <xdr:row>39</xdr:row>
      <xdr:rowOff>92316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83443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164803</xdr:rowOff>
    </xdr:from>
    <xdr:to>
      <xdr:col>67</xdr:col>
      <xdr:colOff>101600</xdr:colOff>
      <xdr:row>39</xdr:row>
      <xdr:rowOff>94953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86080</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76623</xdr:rowOff>
    </xdr:from>
    <xdr:to>
      <xdr:col>85</xdr:col>
      <xdr:colOff>127000</xdr:colOff>
      <xdr:row>74</xdr:row>
      <xdr:rowOff>123367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763923"/>
          <a:ext cx="838200" cy="4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123367</xdr:rowOff>
    </xdr:from>
    <xdr:to>
      <xdr:col>81</xdr:col>
      <xdr:colOff>50800</xdr:colOff>
      <xdr:row>74</xdr:row>
      <xdr:rowOff>157942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810667"/>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157942</xdr:rowOff>
    </xdr:from>
    <xdr:to>
      <xdr:col>76</xdr:col>
      <xdr:colOff>114300</xdr:colOff>
      <xdr:row>75</xdr:row>
      <xdr:rowOff>6529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845242"/>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156377</xdr:rowOff>
    </xdr:from>
    <xdr:to>
      <xdr:col>71</xdr:col>
      <xdr:colOff>177800</xdr:colOff>
      <xdr:row>75</xdr:row>
      <xdr:rowOff>6529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843677"/>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25823</xdr:rowOff>
    </xdr:from>
    <xdr:to>
      <xdr:col>85</xdr:col>
      <xdr:colOff>177800</xdr:colOff>
      <xdr:row>74</xdr:row>
      <xdr:rowOff>127423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7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48700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56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72567</xdr:rowOff>
    </xdr:from>
    <xdr:to>
      <xdr:col>81</xdr:col>
      <xdr:colOff>101600</xdr:colOff>
      <xdr:row>75</xdr:row>
      <xdr:rowOff>2717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7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19244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5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107142</xdr:rowOff>
    </xdr:from>
    <xdr:to>
      <xdr:col>76</xdr:col>
      <xdr:colOff>165100</xdr:colOff>
      <xdr:row>75</xdr:row>
      <xdr:rowOff>37292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53819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5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127179</xdr:rowOff>
    </xdr:from>
    <xdr:to>
      <xdr:col>72</xdr:col>
      <xdr:colOff>38100</xdr:colOff>
      <xdr:row>75</xdr:row>
      <xdr:rowOff>57329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73856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105577</xdr:rowOff>
    </xdr:from>
    <xdr:to>
      <xdr:col>67</xdr:col>
      <xdr:colOff>101600</xdr:colOff>
      <xdr:row>75</xdr:row>
      <xdr:rowOff>35727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52254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33032</xdr:rowOff>
    </xdr:from>
    <xdr:to>
      <xdr:col>85</xdr:col>
      <xdr:colOff>127000</xdr:colOff>
      <xdr:row>99</xdr:row>
      <xdr:rowOff>43211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06582"/>
          <a:ext cx="8382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43211</xdr:rowOff>
    </xdr:from>
    <xdr:to>
      <xdr:col>81</xdr:col>
      <xdr:colOff>50800</xdr:colOff>
      <xdr:row>99</xdr:row>
      <xdr:rowOff>79280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6761"/>
          <a:ext cx="889000" cy="3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79280</xdr:rowOff>
    </xdr:from>
    <xdr:to>
      <xdr:col>76</xdr:col>
      <xdr:colOff>114300</xdr:colOff>
      <xdr:row>99</xdr:row>
      <xdr:rowOff>94453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2830"/>
          <a:ext cx="8890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94453</xdr:rowOff>
    </xdr:from>
    <xdr:to>
      <xdr:col>71</xdr:col>
      <xdr:colOff>177800</xdr:colOff>
      <xdr:row>99</xdr:row>
      <xdr:rowOff>94774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68003"/>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153682</xdr:rowOff>
    </xdr:from>
    <xdr:to>
      <xdr:col>85</xdr:col>
      <xdr:colOff>177800</xdr:colOff>
      <xdr:row>99</xdr:row>
      <xdr:rowOff>83832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68609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163861</xdr:rowOff>
    </xdr:from>
    <xdr:to>
      <xdr:col>81</xdr:col>
      <xdr:colOff>101600</xdr:colOff>
      <xdr:row>99</xdr:row>
      <xdr:rowOff>94011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85138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28480</xdr:rowOff>
    </xdr:from>
    <xdr:to>
      <xdr:col>76</xdr:col>
      <xdr:colOff>165100</xdr:colOff>
      <xdr:row>99</xdr:row>
      <xdr:rowOff>130080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121207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43653</xdr:rowOff>
    </xdr:from>
    <xdr:to>
      <xdr:col>72</xdr:col>
      <xdr:colOff>38100</xdr:colOff>
      <xdr:row>99</xdr:row>
      <xdr:rowOff>145253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136380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43974</xdr:rowOff>
    </xdr:from>
    <xdr:to>
      <xdr:col>67</xdr:col>
      <xdr:colOff>101600</xdr:colOff>
      <xdr:row>99</xdr:row>
      <xdr:rowOff>145574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136701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132017</xdr:rowOff>
    </xdr:from>
    <xdr:to>
      <xdr:col>116</xdr:col>
      <xdr:colOff>63500</xdr:colOff>
      <xdr:row>57</xdr:row>
      <xdr:rowOff>138964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04667"/>
          <a:ext cx="8382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138964</xdr:rowOff>
    </xdr:from>
    <xdr:to>
      <xdr:col>111</xdr:col>
      <xdr:colOff>177800</xdr:colOff>
      <xdr:row>57</xdr:row>
      <xdr:rowOff>146965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1161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146965</xdr:rowOff>
    </xdr:from>
    <xdr:to>
      <xdr:col>107</xdr:col>
      <xdr:colOff>50800</xdr:colOff>
      <xdr:row>57</xdr:row>
      <xdr:rowOff>153936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19615"/>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114160</xdr:rowOff>
    </xdr:from>
    <xdr:to>
      <xdr:col>102</xdr:col>
      <xdr:colOff>114300</xdr:colOff>
      <xdr:row>57</xdr:row>
      <xdr:rowOff>153936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886810"/>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81217</xdr:rowOff>
    </xdr:from>
    <xdr:to>
      <xdr:col>116</xdr:col>
      <xdr:colOff>114300</xdr:colOff>
      <xdr:row>58</xdr:row>
      <xdr:rowOff>11367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104094</xdr:rowOff>
    </xdr:from>
    <xdr:ext cx="534377"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88164</xdr:rowOff>
    </xdr:from>
    <xdr:to>
      <xdr:col>112</xdr:col>
      <xdr:colOff>38100</xdr:colOff>
      <xdr:row>58</xdr:row>
      <xdr:rowOff>18314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34841</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96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96165</xdr:rowOff>
    </xdr:from>
    <xdr:to>
      <xdr:col>107</xdr:col>
      <xdr:colOff>101600</xdr:colOff>
      <xdr:row>58</xdr:row>
      <xdr:rowOff>26315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42842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6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103136</xdr:rowOff>
    </xdr:from>
    <xdr:to>
      <xdr:col>102</xdr:col>
      <xdr:colOff>165100</xdr:colOff>
      <xdr:row>58</xdr:row>
      <xdr:rowOff>33286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49813</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278111" y="96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63360</xdr:rowOff>
    </xdr:from>
    <xdr:to>
      <xdr:col>98</xdr:col>
      <xdr:colOff>38100</xdr:colOff>
      <xdr:row>57</xdr:row>
      <xdr:rowOff>164960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10037</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389111" y="961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63315</xdr:rowOff>
    </xdr:from>
    <xdr:to>
      <xdr:col>116</xdr:col>
      <xdr:colOff>63500</xdr:colOff>
      <xdr:row>77</xdr:row>
      <xdr:rowOff>60593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579165"/>
          <a:ext cx="838200" cy="6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63315</xdr:rowOff>
    </xdr:from>
    <xdr:to>
      <xdr:col>111</xdr:col>
      <xdr:colOff>177800</xdr:colOff>
      <xdr:row>73</xdr:row>
      <xdr:rowOff>125004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579165"/>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125004</xdr:rowOff>
    </xdr:from>
    <xdr:to>
      <xdr:col>107</xdr:col>
      <xdr:colOff>50800</xdr:colOff>
      <xdr:row>74</xdr:row>
      <xdr:rowOff>21513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640854"/>
          <a:ext cx="889000" cy="6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145328</xdr:rowOff>
    </xdr:from>
    <xdr:to>
      <xdr:col>102</xdr:col>
      <xdr:colOff>114300</xdr:colOff>
      <xdr:row>74</xdr:row>
      <xdr:rowOff>21513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661178"/>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9793</xdr:rowOff>
    </xdr:from>
    <xdr:to>
      <xdr:col>116</xdr:col>
      <xdr:colOff>114300</xdr:colOff>
      <xdr:row>77</xdr:row>
      <xdr:rowOff>111393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159670</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12515</xdr:rowOff>
    </xdr:from>
    <xdr:to>
      <xdr:col>112</xdr:col>
      <xdr:colOff>38100</xdr:colOff>
      <xdr:row>73</xdr:row>
      <xdr:rowOff>114115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5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130642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3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74204</xdr:rowOff>
    </xdr:from>
    <xdr:to>
      <xdr:col>107</xdr:col>
      <xdr:colOff>101600</xdr:colOff>
      <xdr:row>74</xdr:row>
      <xdr:rowOff>4354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5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20881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36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142163</xdr:rowOff>
    </xdr:from>
    <xdr:to>
      <xdr:col>102</xdr:col>
      <xdr:colOff>165100</xdr:colOff>
      <xdr:row>74</xdr:row>
      <xdr:rowOff>72313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6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88840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4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94528</xdr:rowOff>
    </xdr:from>
    <xdr:to>
      <xdr:col>98</xdr:col>
      <xdr:colOff>38100</xdr:colOff>
      <xdr:row>74</xdr:row>
      <xdr:rowOff>24678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41205</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38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人件費については、職員数に大きな変化はないものの、人口が減少しているため、増加傾向にある。物件費も常備消防等を他団体へ委託していることから高い値で推移してしている。維持補修費が一人当たり</a:t>
          </a:r>
          <a:r>
            <a:rPr kumimoji="1" lang="en-US" altLang="ja-JP" sz="1300">
              <a:latin typeface="ＭＳ Ｐゴシック" panose="020B0600070205080204" pitchFamily="50" charset="-128"/>
              <a:ea typeface="ＭＳ Ｐゴシック" panose="020B0600070205080204" pitchFamily="50" charset="-128"/>
            </a:rPr>
            <a:t>11,382</a:t>
          </a:r>
          <a:r>
            <a:rPr kumimoji="1" lang="ja-JP" altLang="en-US" sz="1300">
              <a:latin typeface="ＭＳ Ｐゴシック" panose="020B0600070205080204" pitchFamily="50" charset="-128"/>
              <a:ea typeface="ＭＳ Ｐゴシック" panose="020B0600070205080204" pitchFamily="50" charset="-128"/>
            </a:rPr>
            <a:t>円増と大きく増加しているが、年末年始の豪雪により除排雪の費用がかさんだことが大きい。扶助費は少子化により、児童手当等の給付費が下がってるため、類似団体より低い値での推移となっている。補助費等の増額は簡易水道事業と下水道事業が法適用の公営企業会計に移行したことによるもので、代わりに操出金が大幅減となっている。一人当たり公債費は他団体と比しても高い水準となっており、この状況は起債償還のピークとなる令和３年度以降も人口減により継続するものと見込まれる。そのため、過疎債など交付税算入の有利な地方債を中心に起債することで実質的な負担を抑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少子高齢化が進む中で、一人当たりの負担額はより大きくなることが予想されるため、事業の積極的な見直しをすすめ、コスト削減に取り組む必要がある。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新潟県関川村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5,322
5,300
299.61
5,547,500
5,334,262
168,037
3,263,008
5,103,521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84999</xdr:rowOff>
    </xdr:from>
    <xdr:to>
      <xdr:col>24</xdr:col>
      <xdr:colOff>63500</xdr:colOff>
      <xdr:row>36</xdr:row>
      <xdr:rowOff>8582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5749"/>
          <a:ext cx="8382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8582</xdr:rowOff>
    </xdr:from>
    <xdr:to>
      <xdr:col>19</xdr:col>
      <xdr:colOff>177800</xdr:colOff>
      <xdr:row>36</xdr:row>
      <xdr:rowOff>46464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80782"/>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46464</xdr:rowOff>
    </xdr:from>
    <xdr:to>
      <xdr:col>15</xdr:col>
      <xdr:colOff>50800</xdr:colOff>
      <xdr:row>36</xdr:row>
      <xdr:rowOff>79937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18664"/>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79937</xdr:rowOff>
    </xdr:from>
    <xdr:to>
      <xdr:col>10</xdr:col>
      <xdr:colOff>114300</xdr:colOff>
      <xdr:row>36</xdr:row>
      <xdr:rowOff>103124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52137"/>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34199</xdr:rowOff>
    </xdr:from>
    <xdr:to>
      <xdr:col>24</xdr:col>
      <xdr:colOff>114300</xdr:colOff>
      <xdr:row>35</xdr:row>
      <xdr:rowOff>135799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57076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129232</xdr:rowOff>
    </xdr:from>
    <xdr:to>
      <xdr:col>20</xdr:col>
      <xdr:colOff>38100</xdr:colOff>
      <xdr:row>36</xdr:row>
      <xdr:rowOff>59382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167114</xdr:rowOff>
    </xdr:from>
    <xdr:to>
      <xdr:col>15</xdr:col>
      <xdr:colOff>101600</xdr:colOff>
      <xdr:row>36</xdr:row>
      <xdr:rowOff>97264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113791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29137</xdr:rowOff>
    </xdr:from>
    <xdr:to>
      <xdr:col>10</xdr:col>
      <xdr:colOff>165100</xdr:colOff>
      <xdr:row>36</xdr:row>
      <xdr:rowOff>130737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147264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52324</xdr:rowOff>
    </xdr:from>
    <xdr:to>
      <xdr:col>6</xdr:col>
      <xdr:colOff>38100</xdr:colOff>
      <xdr:row>36</xdr:row>
      <xdr:rowOff>153924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145051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28082</xdr:rowOff>
    </xdr:from>
    <xdr:to>
      <xdr:col>24</xdr:col>
      <xdr:colOff>63500</xdr:colOff>
      <xdr:row>58</xdr:row>
      <xdr:rowOff>154047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72182"/>
          <a:ext cx="838200" cy="1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154047</xdr:rowOff>
    </xdr:from>
    <xdr:to>
      <xdr:col>19</xdr:col>
      <xdr:colOff>177800</xdr:colOff>
      <xdr:row>58</xdr:row>
      <xdr:rowOff>161916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98147"/>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161916</xdr:rowOff>
    </xdr:from>
    <xdr:to>
      <xdr:col>15</xdr:col>
      <xdr:colOff>50800</xdr:colOff>
      <xdr:row>58</xdr:row>
      <xdr:rowOff>170500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06016"/>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168763</xdr:rowOff>
    </xdr:from>
    <xdr:to>
      <xdr:col>10</xdr:col>
      <xdr:colOff>114300</xdr:colOff>
      <xdr:row>58</xdr:row>
      <xdr:rowOff>170500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28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148732</xdr:rowOff>
    </xdr:from>
    <xdr:to>
      <xdr:col>24</xdr:col>
      <xdr:colOff>114300</xdr:colOff>
      <xdr:row>58</xdr:row>
      <xdr:rowOff>78882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103247</xdr:rowOff>
    </xdr:from>
    <xdr:to>
      <xdr:col>20</xdr:col>
      <xdr:colOff>38100</xdr:colOff>
      <xdr:row>59</xdr:row>
      <xdr:rowOff>33397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24524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111116</xdr:rowOff>
    </xdr:from>
    <xdr:to>
      <xdr:col>15</xdr:col>
      <xdr:colOff>101600</xdr:colOff>
      <xdr:row>59</xdr:row>
      <xdr:rowOff>41266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119700</xdr:rowOff>
    </xdr:from>
    <xdr:to>
      <xdr:col>10</xdr:col>
      <xdr:colOff>165100</xdr:colOff>
      <xdr:row>59</xdr:row>
      <xdr:rowOff>49850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40977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117963</xdr:rowOff>
    </xdr:from>
    <xdr:to>
      <xdr:col>6</xdr:col>
      <xdr:colOff>38100</xdr:colOff>
      <xdr:row>59</xdr:row>
      <xdr:rowOff>48113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39240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140477</xdr:rowOff>
    </xdr:from>
    <xdr:to>
      <xdr:col>24</xdr:col>
      <xdr:colOff>63500</xdr:colOff>
      <xdr:row>76</xdr:row>
      <xdr:rowOff>14233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99227"/>
          <a:ext cx="8382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14233</xdr:rowOff>
    </xdr:from>
    <xdr:to>
      <xdr:col>19</xdr:col>
      <xdr:colOff>177800</xdr:colOff>
      <xdr:row>76</xdr:row>
      <xdr:rowOff>41413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4433"/>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70314</xdr:rowOff>
    </xdr:from>
    <xdr:to>
      <xdr:col>15</xdr:col>
      <xdr:colOff>50800</xdr:colOff>
      <xdr:row>76</xdr:row>
      <xdr:rowOff>41413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29064"/>
          <a:ext cx="889000" cy="1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70314</xdr:rowOff>
    </xdr:from>
    <xdr:to>
      <xdr:col>10</xdr:col>
      <xdr:colOff>114300</xdr:colOff>
      <xdr:row>76</xdr:row>
      <xdr:rowOff>24589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9064"/>
          <a:ext cx="889000" cy="12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89677</xdr:rowOff>
    </xdr:from>
    <xdr:to>
      <xdr:col>24</xdr:col>
      <xdr:colOff>114300</xdr:colOff>
      <xdr:row>76</xdr:row>
      <xdr:rowOff>19828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8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112554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134883</xdr:rowOff>
    </xdr:from>
    <xdr:to>
      <xdr:col>20</xdr:col>
      <xdr:colOff>38100</xdr:colOff>
      <xdr:row>76</xdr:row>
      <xdr:rowOff>65033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56160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8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162063</xdr:rowOff>
    </xdr:from>
    <xdr:to>
      <xdr:col>15</xdr:col>
      <xdr:colOff>101600</xdr:colOff>
      <xdr:row>76</xdr:row>
      <xdr:rowOff>92213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108741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19514</xdr:rowOff>
    </xdr:from>
    <xdr:to>
      <xdr:col>10</xdr:col>
      <xdr:colOff>165100</xdr:colOff>
      <xdr:row>75</xdr:row>
      <xdr:rowOff>121114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137641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5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145238</xdr:rowOff>
    </xdr:from>
    <xdr:to>
      <xdr:col>6</xdr:col>
      <xdr:colOff>38100</xdr:colOff>
      <xdr:row>76</xdr:row>
      <xdr:rowOff>75388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91915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21628</xdr:rowOff>
    </xdr:from>
    <xdr:to>
      <xdr:col>24</xdr:col>
      <xdr:colOff>63500</xdr:colOff>
      <xdr:row>96</xdr:row>
      <xdr:rowOff>65233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80828"/>
          <a:ext cx="8382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61491</xdr:rowOff>
    </xdr:from>
    <xdr:to>
      <xdr:col>19</xdr:col>
      <xdr:colOff>177800</xdr:colOff>
      <xdr:row>96</xdr:row>
      <xdr:rowOff>65233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20691"/>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61491</xdr:rowOff>
    </xdr:from>
    <xdr:to>
      <xdr:col>15</xdr:col>
      <xdr:colOff>50800</xdr:colOff>
      <xdr:row>96</xdr:row>
      <xdr:rowOff>123978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20691"/>
          <a:ext cx="889000" cy="6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113833</xdr:rowOff>
    </xdr:from>
    <xdr:to>
      <xdr:col>10</xdr:col>
      <xdr:colOff>114300</xdr:colOff>
      <xdr:row>96</xdr:row>
      <xdr:rowOff>123978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73033"/>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142278</xdr:rowOff>
    </xdr:from>
    <xdr:to>
      <xdr:col>24</xdr:col>
      <xdr:colOff>114300</xdr:colOff>
      <xdr:row>96</xdr:row>
      <xdr:rowOff>72428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120705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0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14433</xdr:rowOff>
    </xdr:from>
    <xdr:to>
      <xdr:col>20</xdr:col>
      <xdr:colOff>38100</xdr:colOff>
      <xdr:row>96</xdr:row>
      <xdr:rowOff>116033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107160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10691</xdr:rowOff>
    </xdr:from>
    <xdr:to>
      <xdr:col>15</xdr:col>
      <xdr:colOff>101600</xdr:colOff>
      <xdr:row>96</xdr:row>
      <xdr:rowOff>112291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6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73178</xdr:rowOff>
    </xdr:from>
    <xdr:to>
      <xdr:col>10</xdr:col>
      <xdr:colOff>165100</xdr:colOff>
      <xdr:row>97</xdr:row>
      <xdr:rowOff>3328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165905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63033</xdr:rowOff>
    </xdr:from>
    <xdr:to>
      <xdr:col>6</xdr:col>
      <xdr:colOff>38100</xdr:colOff>
      <xdr:row>96</xdr:row>
      <xdr:rowOff>164633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155760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87122</xdr:rowOff>
    </xdr:from>
    <xdr:to>
      <xdr:col>55</xdr:col>
      <xdr:colOff>0</xdr:colOff>
      <xdr:row>31</xdr:row>
      <xdr:rowOff>126898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402072"/>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126898</xdr:rowOff>
    </xdr:from>
    <xdr:to>
      <xdr:col>50</xdr:col>
      <xdr:colOff>114300</xdr:colOff>
      <xdr:row>32</xdr:row>
      <xdr:rowOff>1625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44184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1625</xdr:rowOff>
    </xdr:from>
    <xdr:to>
      <xdr:col>45</xdr:col>
      <xdr:colOff>177800</xdr:colOff>
      <xdr:row>32</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488025"/>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66091</xdr:rowOff>
    </xdr:from>
    <xdr:to>
      <xdr:col>41</xdr:col>
      <xdr:colOff>50800</xdr:colOff>
      <xdr:row>32</xdr:row>
      <xdr:rowOff>78435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552491"/>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36322</xdr:rowOff>
    </xdr:from>
    <xdr:to>
      <xdr:col>55</xdr:col>
      <xdr:colOff>50800</xdr:colOff>
      <xdr:row>31</xdr:row>
      <xdr:rowOff>137922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122699</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26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76098</xdr:rowOff>
    </xdr:from>
    <xdr:to>
      <xdr:col>50</xdr:col>
      <xdr:colOff>165100</xdr:colOff>
      <xdr:row>32</xdr:row>
      <xdr:rowOff>6248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39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22775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1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122275</xdr:rowOff>
    </xdr:from>
    <xdr:to>
      <xdr:col>46</xdr:col>
      <xdr:colOff>38100</xdr:colOff>
      <xdr:row>32</xdr:row>
      <xdr:rowOff>52425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68952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15291</xdr:rowOff>
    </xdr:from>
    <xdr:to>
      <xdr:col>41</xdr:col>
      <xdr:colOff>101600</xdr:colOff>
      <xdr:row>32</xdr:row>
      <xdr:rowOff>116891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133418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27635</xdr:rowOff>
    </xdr:from>
    <xdr:to>
      <xdr:col>36</xdr:col>
      <xdr:colOff>165100</xdr:colOff>
      <xdr:row>32</xdr:row>
      <xdr:rowOff>129235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5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145762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28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100550</xdr:rowOff>
    </xdr:from>
    <xdr:to>
      <xdr:col>55</xdr:col>
      <xdr:colOff>0</xdr:colOff>
      <xdr:row>58</xdr:row>
      <xdr:rowOff>107522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44650"/>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100550</xdr:rowOff>
    </xdr:from>
    <xdr:to>
      <xdr:col>50</xdr:col>
      <xdr:colOff>114300</xdr:colOff>
      <xdr:row>58</xdr:row>
      <xdr:rowOff>105159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44650"/>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105159</xdr:rowOff>
    </xdr:from>
    <xdr:to>
      <xdr:col>45</xdr:col>
      <xdr:colOff>177800</xdr:colOff>
      <xdr:row>58</xdr:row>
      <xdr:rowOff>127271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49259"/>
          <a:ext cx="8890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117094</xdr:rowOff>
    </xdr:from>
    <xdr:to>
      <xdr:col>41</xdr:col>
      <xdr:colOff>50800</xdr:colOff>
      <xdr:row>58</xdr:row>
      <xdr:rowOff>127271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61194"/>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56722</xdr:rowOff>
    </xdr:from>
    <xdr:to>
      <xdr:col>55</xdr:col>
      <xdr:colOff>50800</xdr:colOff>
      <xdr:row>58</xdr:row>
      <xdr:rowOff>158322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8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49750</xdr:rowOff>
    </xdr:from>
    <xdr:to>
      <xdr:col>50</xdr:col>
      <xdr:colOff>165100</xdr:colOff>
      <xdr:row>58</xdr:row>
      <xdr:rowOff>151350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167877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7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54359</xdr:rowOff>
    </xdr:from>
    <xdr:to>
      <xdr:col>46</xdr:col>
      <xdr:colOff>38100</xdr:colOff>
      <xdr:row>58</xdr:row>
      <xdr:rowOff>155959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9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77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76471</xdr:rowOff>
    </xdr:from>
    <xdr:to>
      <xdr:col>41</xdr:col>
      <xdr:colOff>101600</xdr:colOff>
      <xdr:row>59</xdr:row>
      <xdr:rowOff>6621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66294</xdr:rowOff>
    </xdr:from>
    <xdr:to>
      <xdr:col>36</xdr:col>
      <xdr:colOff>165100</xdr:colOff>
      <xdr:row>58</xdr:row>
      <xdr:rowOff>167894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6271</xdr:rowOff>
    </xdr:from>
    <xdr:to>
      <xdr:col>55</xdr:col>
      <xdr:colOff>0</xdr:colOff>
      <xdr:row>77</xdr:row>
      <xdr:rowOff>33131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07921"/>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24312</xdr:rowOff>
    </xdr:from>
    <xdr:to>
      <xdr:col>50</xdr:col>
      <xdr:colOff>114300</xdr:colOff>
      <xdr:row>77</xdr:row>
      <xdr:rowOff>33131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25962"/>
          <a:ext cx="8890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139050</xdr:rowOff>
    </xdr:from>
    <xdr:to>
      <xdr:col>45</xdr:col>
      <xdr:colOff>177800</xdr:colOff>
      <xdr:row>77</xdr:row>
      <xdr:rowOff>24312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69250"/>
          <a:ext cx="889000" cy="5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139050</xdr:rowOff>
    </xdr:from>
    <xdr:to>
      <xdr:col>41</xdr:col>
      <xdr:colOff>50800</xdr:colOff>
      <xdr:row>76</xdr:row>
      <xdr:rowOff>157485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69250"/>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126921</xdr:rowOff>
    </xdr:from>
    <xdr:to>
      <xdr:col>55</xdr:col>
      <xdr:colOff>50800</xdr:colOff>
      <xdr:row>77</xdr:row>
      <xdr:rowOff>57071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149798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153781</xdr:rowOff>
    </xdr:from>
    <xdr:to>
      <xdr:col>50</xdr:col>
      <xdr:colOff>165100</xdr:colOff>
      <xdr:row>77</xdr:row>
      <xdr:rowOff>83931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100458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9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144962</xdr:rowOff>
    </xdr:from>
    <xdr:to>
      <xdr:col>46</xdr:col>
      <xdr:colOff>38100</xdr:colOff>
      <xdr:row>77</xdr:row>
      <xdr:rowOff>75112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91639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9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88250</xdr:rowOff>
    </xdr:from>
    <xdr:to>
      <xdr:col>41</xdr:col>
      <xdr:colOff>101600</xdr:colOff>
      <xdr:row>77</xdr:row>
      <xdr:rowOff>18400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34927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9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106685</xdr:rowOff>
    </xdr:from>
    <xdr:to>
      <xdr:col>36</xdr:col>
      <xdr:colOff>165100</xdr:colOff>
      <xdr:row>77</xdr:row>
      <xdr:rowOff>36835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53362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2656</xdr:rowOff>
    </xdr:from>
    <xdr:to>
      <xdr:col>55</xdr:col>
      <xdr:colOff>0</xdr:colOff>
      <xdr:row>98</xdr:row>
      <xdr:rowOff>13782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04756"/>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169179</xdr:rowOff>
    </xdr:from>
    <xdr:to>
      <xdr:col>50</xdr:col>
      <xdr:colOff>114300</xdr:colOff>
      <xdr:row>98</xdr:row>
      <xdr:rowOff>13782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99829"/>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0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169179</xdr:rowOff>
    </xdr:from>
    <xdr:to>
      <xdr:col>45</xdr:col>
      <xdr:colOff>177800</xdr:colOff>
      <xdr:row>98</xdr:row>
      <xdr:rowOff>8485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99829"/>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8485</xdr:rowOff>
    </xdr:from>
    <xdr:to>
      <xdr:col>41</xdr:col>
      <xdr:colOff>50800</xdr:colOff>
      <xdr:row>98</xdr:row>
      <xdr:rowOff>23733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10585"/>
          <a:ext cx="8890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123306</xdr:rowOff>
    </xdr:from>
    <xdr:to>
      <xdr:col>55</xdr:col>
      <xdr:colOff>50800</xdr:colOff>
      <xdr:row>98</xdr:row>
      <xdr:rowOff>53456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82683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4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134432</xdr:rowOff>
    </xdr:from>
    <xdr:to>
      <xdr:col>50</xdr:col>
      <xdr:colOff>165100</xdr:colOff>
      <xdr:row>98</xdr:row>
      <xdr:rowOff>64582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81109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118379</xdr:rowOff>
    </xdr:from>
    <xdr:to>
      <xdr:col>46</xdr:col>
      <xdr:colOff>38100</xdr:colOff>
      <xdr:row>98</xdr:row>
      <xdr:rowOff>48529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4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65056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2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129135</xdr:rowOff>
    </xdr:from>
    <xdr:to>
      <xdr:col>41</xdr:col>
      <xdr:colOff>101600</xdr:colOff>
      <xdr:row>98</xdr:row>
      <xdr:rowOff>59285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75812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53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144383</xdr:rowOff>
    </xdr:from>
    <xdr:to>
      <xdr:col>36</xdr:col>
      <xdr:colOff>165100</xdr:colOff>
      <xdr:row>98</xdr:row>
      <xdr:rowOff>74533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91060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85577</xdr:rowOff>
    </xdr:from>
    <xdr:to>
      <xdr:col>85</xdr:col>
      <xdr:colOff>127000</xdr:colOff>
      <xdr:row>37</xdr:row>
      <xdr:rowOff>113882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429227"/>
          <a:ext cx="838200" cy="2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108514</xdr:rowOff>
    </xdr:from>
    <xdr:to>
      <xdr:col>81</xdr:col>
      <xdr:colOff>50800</xdr:colOff>
      <xdr:row>37</xdr:row>
      <xdr:rowOff>113882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4592300" y="6452164"/>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108514</xdr:rowOff>
    </xdr:from>
    <xdr:to>
      <xdr:col>76</xdr:col>
      <xdr:colOff>114300</xdr:colOff>
      <xdr:row>37</xdr:row>
      <xdr:rowOff>124928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52164"/>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72044</xdr:rowOff>
    </xdr:from>
    <xdr:to>
      <xdr:col>71</xdr:col>
      <xdr:colOff>177800</xdr:colOff>
      <xdr:row>37</xdr:row>
      <xdr:rowOff>124928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415694"/>
          <a:ext cx="889000" cy="5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34777</xdr:rowOff>
    </xdr:from>
    <xdr:to>
      <xdr:col>85</xdr:col>
      <xdr:colOff>177800</xdr:colOff>
      <xdr:row>37</xdr:row>
      <xdr:rowOff>136377</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57654</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22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63082</xdr:rowOff>
    </xdr:from>
    <xdr:to>
      <xdr:col>81</xdr:col>
      <xdr:colOff>101600</xdr:colOff>
      <xdr:row>37</xdr:row>
      <xdr:rowOff>164681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406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57714</xdr:rowOff>
    </xdr:from>
    <xdr:to>
      <xdr:col>76</xdr:col>
      <xdr:colOff>165100</xdr:colOff>
      <xdr:row>37</xdr:row>
      <xdr:rowOff>159314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4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74128</xdr:rowOff>
    </xdr:from>
    <xdr:to>
      <xdr:col>72</xdr:col>
      <xdr:colOff>38100</xdr:colOff>
      <xdr:row>38</xdr:row>
      <xdr:rowOff>4278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20805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9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21244</xdr:rowOff>
    </xdr:from>
    <xdr:to>
      <xdr:col>67</xdr:col>
      <xdr:colOff>101600</xdr:colOff>
      <xdr:row>37</xdr:row>
      <xdr:rowOff>122844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3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139371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4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151543</xdr:rowOff>
    </xdr:from>
    <xdr:to>
      <xdr:col>85</xdr:col>
      <xdr:colOff>127000</xdr:colOff>
      <xdr:row>58</xdr:row>
      <xdr:rowOff>152016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5643"/>
          <a:ext cx="8382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152016</xdr:rowOff>
    </xdr:from>
    <xdr:to>
      <xdr:col>81</xdr:col>
      <xdr:colOff>50800</xdr:colOff>
      <xdr:row>58</xdr:row>
      <xdr:rowOff>153488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096116"/>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151654</xdr:rowOff>
    </xdr:from>
    <xdr:to>
      <xdr:col>76</xdr:col>
      <xdr:colOff>114300</xdr:colOff>
      <xdr:row>58</xdr:row>
      <xdr:rowOff>153488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95754"/>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151654</xdr:rowOff>
    </xdr:from>
    <xdr:to>
      <xdr:col>71</xdr:col>
      <xdr:colOff>177800</xdr:colOff>
      <xdr:row>58</xdr:row>
      <xdr:rowOff>154118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95754"/>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100743</xdr:rowOff>
    </xdr:from>
    <xdr:to>
      <xdr:col>85</xdr:col>
      <xdr:colOff>177800</xdr:colOff>
      <xdr:row>59</xdr:row>
      <xdr:rowOff>30893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101216</xdr:rowOff>
    </xdr:from>
    <xdr:to>
      <xdr:col>81</xdr:col>
      <xdr:colOff>101600</xdr:colOff>
      <xdr:row>59</xdr:row>
      <xdr:rowOff>31366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22493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102688</xdr:rowOff>
    </xdr:from>
    <xdr:to>
      <xdr:col>76</xdr:col>
      <xdr:colOff>165100</xdr:colOff>
      <xdr:row>59</xdr:row>
      <xdr:rowOff>32838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49365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100854</xdr:rowOff>
    </xdr:from>
    <xdr:to>
      <xdr:col>72</xdr:col>
      <xdr:colOff>38100</xdr:colOff>
      <xdr:row>59</xdr:row>
      <xdr:rowOff>31004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47531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2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103318</xdr:rowOff>
    </xdr:from>
    <xdr:to>
      <xdr:col>67</xdr:col>
      <xdr:colOff>101600</xdr:colOff>
      <xdr:row>59</xdr:row>
      <xdr:rowOff>33468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24595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39867</xdr:rowOff>
    </xdr:from>
    <xdr:to>
      <xdr:col>85</xdr:col>
      <xdr:colOff>127000</xdr:colOff>
      <xdr:row>79</xdr:row>
      <xdr:rowOff>43669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4417"/>
          <a:ext cx="8382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41517</xdr:rowOff>
    </xdr:from>
    <xdr:to>
      <xdr:col>81</xdr:col>
      <xdr:colOff>50800</xdr:colOff>
      <xdr:row>79</xdr:row>
      <xdr:rowOff>43669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6067"/>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41517</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44152</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8702"/>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160517</xdr:rowOff>
    </xdr:from>
    <xdr:to>
      <xdr:col>85</xdr:col>
      <xdr:colOff>177800</xdr:colOff>
      <xdr:row>79</xdr:row>
      <xdr:rowOff>90667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164319</xdr:rowOff>
    </xdr:from>
    <xdr:to>
      <xdr:col>81</xdr:col>
      <xdr:colOff>101600</xdr:colOff>
      <xdr:row>79</xdr:row>
      <xdr:rowOff>94469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85596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3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162167</xdr:rowOff>
    </xdr:from>
    <xdr:to>
      <xdr:col>76</xdr:col>
      <xdr:colOff>165100</xdr:colOff>
      <xdr:row>79</xdr:row>
      <xdr:rowOff>92317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83444</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164802</xdr:rowOff>
    </xdr:from>
    <xdr:to>
      <xdr:col>67</xdr:col>
      <xdr:colOff>101600</xdr:colOff>
      <xdr:row>79</xdr:row>
      <xdr:rowOff>94952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86079</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76623</xdr:rowOff>
    </xdr:from>
    <xdr:to>
      <xdr:col>85</xdr:col>
      <xdr:colOff>127000</xdr:colOff>
      <xdr:row>94</xdr:row>
      <xdr:rowOff>123366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192923"/>
          <a:ext cx="838200" cy="4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123366</xdr:rowOff>
    </xdr:from>
    <xdr:to>
      <xdr:col>81</xdr:col>
      <xdr:colOff>50800</xdr:colOff>
      <xdr:row>94</xdr:row>
      <xdr:rowOff>157942</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239666"/>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157942</xdr:rowOff>
    </xdr:from>
    <xdr:to>
      <xdr:col>76</xdr:col>
      <xdr:colOff>114300</xdr:colOff>
      <xdr:row>95</xdr:row>
      <xdr:rowOff>6530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274242"/>
          <a:ext cx="889000" cy="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156377</xdr:rowOff>
    </xdr:from>
    <xdr:to>
      <xdr:col>71</xdr:col>
      <xdr:colOff>177800</xdr:colOff>
      <xdr:row>95</xdr:row>
      <xdr:rowOff>6530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272677"/>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25823</xdr:rowOff>
    </xdr:from>
    <xdr:to>
      <xdr:col>85</xdr:col>
      <xdr:colOff>177800</xdr:colOff>
      <xdr:row>94</xdr:row>
      <xdr:rowOff>127423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1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48700</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99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72566</xdr:rowOff>
    </xdr:from>
    <xdr:to>
      <xdr:col>81</xdr:col>
      <xdr:colOff>101600</xdr:colOff>
      <xdr:row>95</xdr:row>
      <xdr:rowOff>2716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1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19243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96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107142</xdr:rowOff>
    </xdr:from>
    <xdr:to>
      <xdr:col>76</xdr:col>
      <xdr:colOff>165100</xdr:colOff>
      <xdr:row>95</xdr:row>
      <xdr:rowOff>37292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22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53819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9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127180</xdr:rowOff>
    </xdr:from>
    <xdr:to>
      <xdr:col>72</xdr:col>
      <xdr:colOff>38100</xdr:colOff>
      <xdr:row>95</xdr:row>
      <xdr:rowOff>57330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2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73857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1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105577</xdr:rowOff>
    </xdr:from>
    <xdr:to>
      <xdr:col>67</xdr:col>
      <xdr:colOff>101600</xdr:colOff>
      <xdr:row>95</xdr:row>
      <xdr:rowOff>35727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2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52254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9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県営経営体育成基盤整備事業（ほ場整備）の事業量が大きくなっているため増加傾向にある。商工費は増加しているが、新型コロナウイルスに対応した商工業者支援の事業費があるためで、類似団体平均との差は縮小している。土木費も増加傾向だが、要因として更新時期を迎えた橋りょうの工事費やや消雪施設の整備等があり、今後も増加する見込み。総務費が大幅に増加しているのは特別定額給付金事業が計上されているためであり、上昇幅は類似自治体と同程度となっている。公債費も増加傾向にあり、地方債償還のピークを迎え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年度以降も人口減少の影響で一人当たりの公債費は今後も増加する見込み。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年と取り崩しを行ったが、事業見直しを行ったこともあり、以降は取り崩すことなく財政運営を行っている。実質単年度収支も黒字となっており、収支の改善が見られる。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新潟県関川村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全ての事業会計で赤字は発生していないが、公営企業会計である水道事業、下水道事業へは一般会計から基準外操出を行っている状況であり、収支の改善に努める必要がある。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5547500</v>
      </c>
      <c r="BO4" s="433"/>
      <c r="BP4" s="433"/>
      <c r="BQ4" s="433"/>
      <c r="BR4" s="433"/>
      <c r="BS4" s="433"/>
      <c r="BT4" s="433"/>
      <c r="BU4" s="434"/>
      <c r="BV4" s="432">
        <v>4760210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5.0999999999999996</v>
      </c>
      <c r="CU4" s="439"/>
      <c r="CV4" s="439"/>
      <c r="CW4" s="439"/>
      <c r="CX4" s="439"/>
      <c r="CY4" s="439"/>
      <c r="CZ4" s="439"/>
      <c r="DA4" s="440"/>
      <c r="DB4" s="438">
        <v>4.4000000000000004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5334262</v>
      </c>
      <c r="BO5" s="470"/>
      <c r="BP5" s="470"/>
      <c r="BQ5" s="470"/>
      <c r="BR5" s="470"/>
      <c r="BS5" s="470"/>
      <c r="BT5" s="470"/>
      <c r="BU5" s="471"/>
      <c r="BV5" s="469">
        <v>4607499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88.5</v>
      </c>
      <c r="CU5" s="467"/>
      <c r="CV5" s="467"/>
      <c r="CW5" s="467"/>
      <c r="CX5" s="467"/>
      <c r="CY5" s="467"/>
      <c r="CZ5" s="467"/>
      <c r="DA5" s="468"/>
      <c r="DB5" s="466">
        <v>87.1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213238</v>
      </c>
      <c r="BO6" s="470"/>
      <c r="BP6" s="470"/>
      <c r="BQ6" s="470"/>
      <c r="BR6" s="470"/>
      <c r="BS6" s="470"/>
      <c r="BT6" s="470"/>
      <c r="BU6" s="471"/>
      <c r="BV6" s="469">
        <v>152711</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91.3</v>
      </c>
      <c r="CU6" s="507"/>
      <c r="CV6" s="507"/>
      <c r="CW6" s="507"/>
      <c r="CX6" s="507"/>
      <c r="CY6" s="507"/>
      <c r="CZ6" s="507"/>
      <c r="DA6" s="508"/>
      <c r="DB6" s="506">
        <v>89.8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45201</v>
      </c>
      <c r="BO7" s="470"/>
      <c r="BP7" s="470"/>
      <c r="BQ7" s="470"/>
      <c r="BR7" s="470"/>
      <c r="BS7" s="470"/>
      <c r="BT7" s="470"/>
      <c r="BU7" s="471"/>
      <c r="BV7" s="469">
        <v>13380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3263008</v>
      </c>
      <c r="CU7" s="470"/>
      <c r="CV7" s="470"/>
      <c r="CW7" s="470"/>
      <c r="CX7" s="470"/>
      <c r="CY7" s="470"/>
      <c r="CZ7" s="470"/>
      <c r="DA7" s="471"/>
      <c r="DB7" s="469">
        <v>3151396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168037</v>
      </c>
      <c r="BO8" s="470"/>
      <c r="BP8" s="470"/>
      <c r="BQ8" s="470"/>
      <c r="BR8" s="470"/>
      <c r="BS8" s="470"/>
      <c r="BT8" s="470"/>
      <c r="BU8" s="471"/>
      <c r="BV8" s="469">
        <v>139331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5144</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28706</v>
      </c>
      <c r="BO9" s="470"/>
      <c r="BP9" s="470"/>
      <c r="BQ9" s="470"/>
      <c r="BR9" s="470"/>
      <c r="BS9" s="470"/>
      <c r="BT9" s="470"/>
      <c r="BU9" s="471"/>
      <c r="BV9" s="469">
        <v>-1020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14.7</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5832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173</v>
      </c>
      <c r="BO10" s="470"/>
      <c r="BP10" s="470"/>
      <c r="BQ10" s="470"/>
      <c r="BR10" s="470"/>
      <c r="BS10" s="470"/>
      <c r="BT10" s="470"/>
      <c r="BU10" s="471"/>
      <c r="BV10" s="469">
        <v>250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5322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102</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5300</v>
      </c>
      <c r="S13" s="554"/>
      <c r="T13" s="554"/>
      <c r="U13" s="554"/>
      <c r="V13" s="555"/>
      <c r="W13" s="485" t="s">
        <v>139</v>
      </c>
      <c r="X13" s="486"/>
      <c r="Y13" s="486"/>
      <c r="Z13" s="486"/>
      <c r="AA13" s="486"/>
      <c r="AB13" s="476"/>
      <c r="AC13" s="520">
        <v>588</v>
      </c>
      <c r="AD13" s="521"/>
      <c r="AE13" s="521"/>
      <c r="AF13" s="521"/>
      <c r="AG13" s="563"/>
      <c r="AH13" s="520">
        <v>638</v>
      </c>
      <c r="AI13" s="521"/>
      <c r="AJ13" s="521"/>
      <c r="AK13" s="521"/>
      <c r="AL13" s="522"/>
      <c r="AM13" s="498" t="s">
        <v>140</v>
      </c>
      <c r="AN13" s="499"/>
      <c r="AO13" s="499"/>
      <c r="AP13" s="499"/>
      <c r="AQ13" s="499"/>
      <c r="AR13" s="499"/>
      <c r="AS13" s="499"/>
      <c r="AT13" s="500"/>
      <c r="AU13" s="501" t="s">
        <v>127</v>
      </c>
      <c r="AV13" s="502"/>
      <c r="AW13" s="502"/>
      <c r="AX13" s="502"/>
      <c r="AY13" s="503" t="s">
        <v>141</v>
      </c>
      <c r="AZ13" s="504"/>
      <c r="BA13" s="504"/>
      <c r="BB13" s="504"/>
      <c r="BC13" s="504"/>
      <c r="BD13" s="504"/>
      <c r="BE13" s="504"/>
      <c r="BF13" s="504"/>
      <c r="BG13" s="504"/>
      <c r="BH13" s="504"/>
      <c r="BI13" s="504"/>
      <c r="BJ13" s="504"/>
      <c r="BK13" s="504"/>
      <c r="BL13" s="504"/>
      <c r="BM13" s="505"/>
      <c r="BN13" s="469">
        <v>28879</v>
      </c>
      <c r="BO13" s="470"/>
      <c r="BP13" s="470"/>
      <c r="BQ13" s="470"/>
      <c r="BR13" s="470"/>
      <c r="BS13" s="470"/>
      <c r="BT13" s="470"/>
      <c r="BU13" s="471"/>
      <c r="BV13" s="469">
        <v>-770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10.5</v>
      </c>
      <c r="CU13" s="467"/>
      <c r="CV13" s="467"/>
      <c r="CW13" s="467"/>
      <c r="CX13" s="467"/>
      <c r="CY13" s="467"/>
      <c r="CZ13" s="467"/>
      <c r="DA13" s="468"/>
      <c r="DB13" s="466">
        <v>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5471</v>
      </c>
      <c r="S14" s="554"/>
      <c r="T14" s="554"/>
      <c r="U14" s="554"/>
      <c r="V14" s="555"/>
      <c r="W14" s="459"/>
      <c r="X14" s="460"/>
      <c r="Y14" s="460"/>
      <c r="Z14" s="460"/>
      <c r="AA14" s="460"/>
      <c r="AB14" s="449"/>
      <c r="AC14" s="556">
        <v>19.600000000000001</v>
      </c>
      <c r="AD14" s="557"/>
      <c r="AE14" s="557"/>
      <c r="AF14" s="557"/>
      <c r="AG14" s="558"/>
      <c r="AH14" s="556">
        <v>20.3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33.5</v>
      </c>
      <c r="CU14" s="568"/>
      <c r="CV14" s="568"/>
      <c r="CW14" s="568"/>
      <c r="CX14" s="568"/>
      <c r="CY14" s="568"/>
      <c r="CZ14" s="568"/>
      <c r="DA14" s="569"/>
      <c r="DB14" s="567">
        <v>41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5447</v>
      </c>
      <c r="S15" s="554"/>
      <c r="T15" s="554"/>
      <c r="U15" s="554"/>
      <c r="V15" s="555"/>
      <c r="W15" s="485" t="s">
        <v>145</v>
      </c>
      <c r="X15" s="486"/>
      <c r="Y15" s="486"/>
      <c r="Z15" s="486"/>
      <c r="AA15" s="486"/>
      <c r="AB15" s="476"/>
      <c r="AC15" s="520">
        <v>899</v>
      </c>
      <c r="AD15" s="521"/>
      <c r="AE15" s="521"/>
      <c r="AF15" s="521"/>
      <c r="AG15" s="563"/>
      <c r="AH15" s="520">
        <v>962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722585</v>
      </c>
      <c r="BO15" s="433"/>
      <c r="BP15" s="433"/>
      <c r="BQ15" s="433"/>
      <c r="BR15" s="433"/>
      <c r="BS15" s="433"/>
      <c r="BT15" s="433"/>
      <c r="BU15" s="434"/>
      <c r="BV15" s="432">
        <v>698936</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29.9</v>
      </c>
      <c r="AD16" s="557"/>
      <c r="AE16" s="557"/>
      <c r="AF16" s="557"/>
      <c r="AG16" s="558"/>
      <c r="AH16" s="556">
        <v>30.5</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2996173</v>
      </c>
      <c r="BO16" s="470"/>
      <c r="BP16" s="470"/>
      <c r="BQ16" s="470"/>
      <c r="BR16" s="470"/>
      <c r="BS16" s="470"/>
      <c r="BT16" s="470"/>
      <c r="BU16" s="471"/>
      <c r="BV16" s="469">
        <v>2871838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1520</v>
      </c>
      <c r="AD17" s="521"/>
      <c r="AE17" s="521"/>
      <c r="AF17" s="521"/>
      <c r="AG17" s="563"/>
      <c r="AH17" s="520">
        <v>1550</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894408</v>
      </c>
      <c r="BO17" s="470"/>
      <c r="BP17" s="470"/>
      <c r="BQ17" s="470"/>
      <c r="BR17" s="470"/>
      <c r="BS17" s="470"/>
      <c r="BT17" s="470"/>
      <c r="BU17" s="471"/>
      <c r="BV17" s="469">
        <v>872268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299.61</v>
      </c>
      <c r="M18" s="585"/>
      <c r="N18" s="585"/>
      <c r="O18" s="585"/>
      <c r="P18" s="585"/>
      <c r="Q18" s="585"/>
      <c r="R18" s="586"/>
      <c r="S18" s="586"/>
      <c r="T18" s="586"/>
      <c r="U18" s="586"/>
      <c r="V18" s="587"/>
      <c r="W18" s="487"/>
      <c r="X18" s="488"/>
      <c r="Y18" s="488"/>
      <c r="Z18" s="488"/>
      <c r="AA18" s="488"/>
      <c r="AB18" s="479"/>
      <c r="AC18" s="588">
        <v>50.5</v>
      </c>
      <c r="AD18" s="589"/>
      <c r="AE18" s="589"/>
      <c r="AF18" s="589"/>
      <c r="AG18" s="590"/>
      <c r="AH18" s="588">
        <v>49.2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2899806</v>
      </c>
      <c r="BO18" s="470"/>
      <c r="BP18" s="470"/>
      <c r="BQ18" s="470"/>
      <c r="BR18" s="470"/>
      <c r="BS18" s="470"/>
      <c r="BT18" s="470"/>
      <c r="BU18" s="471"/>
      <c r="BV18" s="469">
        <v>2768552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3768504</v>
      </c>
      <c r="BO19" s="470"/>
      <c r="BP19" s="470"/>
      <c r="BQ19" s="470"/>
      <c r="BR19" s="470"/>
      <c r="BS19" s="470"/>
      <c r="BT19" s="470"/>
      <c r="BU19" s="471"/>
      <c r="BV19" s="469">
        <v>3512873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1756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5103521</v>
      </c>
      <c r="BO23" s="470"/>
      <c r="BP23" s="470"/>
      <c r="BQ23" s="470"/>
      <c r="BR23" s="470"/>
      <c r="BS23" s="470"/>
      <c r="BT23" s="470"/>
      <c r="BU23" s="471"/>
      <c r="BV23" s="469">
        <v>5224563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6300</v>
      </c>
      <c r="R24" s="521"/>
      <c r="S24" s="521"/>
      <c r="T24" s="521"/>
      <c r="U24" s="521"/>
      <c r="V24" s="563"/>
      <c r="W24" s="622"/>
      <c r="X24" s="610"/>
      <c r="Y24" s="611"/>
      <c r="Z24" s="519" t="s">
        <v>168</v>
      </c>
      <c r="AA24" s="499"/>
      <c r="AB24" s="499"/>
      <c r="AC24" s="499"/>
      <c r="AD24" s="499"/>
      <c r="AE24" s="499"/>
      <c r="AF24" s="499"/>
      <c r="AG24" s="500"/>
      <c r="AH24" s="520">
        <v>95</v>
      </c>
      <c r="AI24" s="521"/>
      <c r="AJ24" s="521"/>
      <c r="AK24" s="521"/>
      <c r="AL24" s="563"/>
      <c r="AM24" s="520">
        <v>268565</v>
      </c>
      <c r="AN24" s="521"/>
      <c r="AO24" s="521"/>
      <c r="AP24" s="521"/>
      <c r="AQ24" s="521"/>
      <c r="AR24" s="563"/>
      <c r="AS24" s="520">
        <v>2827</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4910993</v>
      </c>
      <c r="BO24" s="470"/>
      <c r="BP24" s="470"/>
      <c r="BQ24" s="470"/>
      <c r="BR24" s="470"/>
      <c r="BS24" s="470"/>
      <c r="BT24" s="470"/>
      <c r="BU24" s="471"/>
      <c r="BV24" s="469">
        <v>5004875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5200</v>
      </c>
      <c r="R25" s="521"/>
      <c r="S25" s="521"/>
      <c r="T25" s="521"/>
      <c r="U25" s="521"/>
      <c r="V25" s="563"/>
      <c r="W25" s="622"/>
      <c r="X25" s="610"/>
      <c r="Y25" s="611"/>
      <c r="Z25" s="519" t="s">
        <v>171</v>
      </c>
      <c r="AA25" s="499"/>
      <c r="AB25" s="499"/>
      <c r="AC25" s="499"/>
      <c r="AD25" s="499"/>
      <c r="AE25" s="499"/>
      <c r="AF25" s="499"/>
      <c r="AG25" s="500"/>
      <c r="AH25" s="520" t="s">
        <v>130</v>
      </c>
      <c r="AI25" s="521"/>
      <c r="AJ25" s="521"/>
      <c r="AK25" s="521"/>
      <c r="AL25" s="563"/>
      <c r="AM25" s="520" t="s">
        <v>172</v>
      </c>
      <c r="AN25" s="521"/>
      <c r="AO25" s="521"/>
      <c r="AP25" s="521"/>
      <c r="AQ25" s="521"/>
      <c r="AR25" s="563"/>
      <c r="AS25" s="520" t="s">
        <v>130</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121477</v>
      </c>
      <c r="BO25" s="433"/>
      <c r="BP25" s="433"/>
      <c r="BQ25" s="433"/>
      <c r="BR25" s="433"/>
      <c r="BS25" s="433"/>
      <c r="BT25" s="433"/>
      <c r="BU25" s="434"/>
      <c r="BV25" s="432">
        <v>97624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4800</v>
      </c>
      <c r="R26" s="521"/>
      <c r="S26" s="521"/>
      <c r="T26" s="521"/>
      <c r="U26" s="521"/>
      <c r="V26" s="563"/>
      <c r="W26" s="622"/>
      <c r="X26" s="610"/>
      <c r="Y26" s="611"/>
      <c r="Z26" s="519" t="s">
        <v>175</v>
      </c>
      <c r="AA26" s="632"/>
      <c r="AB26" s="632"/>
      <c r="AC26" s="632"/>
      <c r="AD26" s="632"/>
      <c r="AE26" s="632"/>
      <c r="AF26" s="632"/>
      <c r="AG26" s="633"/>
      <c r="AH26" s="520">
        <v>9</v>
      </c>
      <c r="AI26" s="521"/>
      <c r="AJ26" s="521"/>
      <c r="AK26" s="521"/>
      <c r="AL26" s="563"/>
      <c r="AM26" s="520">
        <v>24696</v>
      </c>
      <c r="AN26" s="521"/>
      <c r="AO26" s="521"/>
      <c r="AP26" s="521"/>
      <c r="AQ26" s="521"/>
      <c r="AR26" s="563"/>
      <c r="AS26" s="520">
        <v>2744</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2550</v>
      </c>
      <c r="R27" s="521"/>
      <c r="S27" s="521"/>
      <c r="T27" s="521"/>
      <c r="U27" s="521"/>
      <c r="V27" s="563"/>
      <c r="W27" s="622"/>
      <c r="X27" s="610"/>
      <c r="Y27" s="611"/>
      <c r="Z27" s="519" t="s">
        <v>178</v>
      </c>
      <c r="AA27" s="499"/>
      <c r="AB27" s="499"/>
      <c r="AC27" s="499"/>
      <c r="AD27" s="499"/>
      <c r="AE27" s="499"/>
      <c r="AF27" s="499"/>
      <c r="AG27" s="500"/>
      <c r="AH27" s="520" t="s">
        <v>130</v>
      </c>
      <c r="AI27" s="521"/>
      <c r="AJ27" s="521"/>
      <c r="AK27" s="521"/>
      <c r="AL27" s="563"/>
      <c r="AM27" s="520" t="s">
        <v>179</v>
      </c>
      <c r="AN27" s="521"/>
      <c r="AO27" s="521"/>
      <c r="AP27" s="521"/>
      <c r="AQ27" s="521"/>
      <c r="AR27" s="563"/>
      <c r="AS27" s="520" t="s">
        <v>130</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104041</v>
      </c>
      <c r="BO27" s="646"/>
      <c r="BP27" s="646"/>
      <c r="BQ27" s="646"/>
      <c r="BR27" s="646"/>
      <c r="BS27" s="646"/>
      <c r="BT27" s="646"/>
      <c r="BU27" s="647"/>
      <c r="BV27" s="645">
        <v>104014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1880</v>
      </c>
      <c r="R28" s="521"/>
      <c r="S28" s="521"/>
      <c r="T28" s="521"/>
      <c r="U28" s="521"/>
      <c r="V28" s="563"/>
      <c r="W28" s="622"/>
      <c r="X28" s="610"/>
      <c r="Y28" s="611"/>
      <c r="Z28" s="519" t="s">
        <v>182</v>
      </c>
      <c r="AA28" s="499"/>
      <c r="AB28" s="499"/>
      <c r="AC28" s="499"/>
      <c r="AD28" s="499"/>
      <c r="AE28" s="499"/>
      <c r="AF28" s="499"/>
      <c r="AG28" s="500"/>
      <c r="AH28" s="520" t="s">
        <v>130</v>
      </c>
      <c r="AI28" s="521"/>
      <c r="AJ28" s="521"/>
      <c r="AK28" s="521"/>
      <c r="AL28" s="563"/>
      <c r="AM28" s="520" t="s">
        <v>130</v>
      </c>
      <c r="AN28" s="521"/>
      <c r="AO28" s="521"/>
      <c r="AP28" s="521"/>
      <c r="AQ28" s="521"/>
      <c r="AR28" s="563"/>
      <c r="AS28" s="520" t="s">
        <v>172</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669822</v>
      </c>
      <c r="BO28" s="433"/>
      <c r="BP28" s="433"/>
      <c r="BQ28" s="433"/>
      <c r="BR28" s="433"/>
      <c r="BS28" s="433"/>
      <c r="BT28" s="433"/>
      <c r="BU28" s="434"/>
      <c r="BV28" s="432">
        <v>669649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8</v>
      </c>
      <c r="M29" s="521"/>
      <c r="N29" s="521"/>
      <c r="O29" s="521"/>
      <c r="P29" s="563"/>
      <c r="Q29" s="520">
        <v>1680</v>
      </c>
      <c r="R29" s="521"/>
      <c r="S29" s="521"/>
      <c r="T29" s="521"/>
      <c r="U29" s="521"/>
      <c r="V29" s="563"/>
      <c r="W29" s="623"/>
      <c r="X29" s="624"/>
      <c r="Y29" s="625"/>
      <c r="Z29" s="519" t="s">
        <v>185</v>
      </c>
      <c r="AA29" s="499"/>
      <c r="AB29" s="499"/>
      <c r="AC29" s="499"/>
      <c r="AD29" s="499"/>
      <c r="AE29" s="499"/>
      <c r="AF29" s="499"/>
      <c r="AG29" s="500"/>
      <c r="AH29" s="520">
        <v>95</v>
      </c>
      <c r="AI29" s="521"/>
      <c r="AJ29" s="521"/>
      <c r="AK29" s="521"/>
      <c r="AL29" s="563"/>
      <c r="AM29" s="520">
        <v>268565</v>
      </c>
      <c r="AN29" s="521"/>
      <c r="AO29" s="521"/>
      <c r="AP29" s="521"/>
      <c r="AQ29" s="521"/>
      <c r="AR29" s="563"/>
      <c r="AS29" s="520">
        <v>2827</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16418</v>
      </c>
      <c r="BO29" s="470"/>
      <c r="BP29" s="470"/>
      <c r="BQ29" s="470"/>
      <c r="BR29" s="470"/>
      <c r="BS29" s="470"/>
      <c r="BT29" s="470"/>
      <c r="BU29" s="471"/>
      <c r="BV29" s="469">
        <v>16414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92.4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837942</v>
      </c>
      <c r="BO30" s="646"/>
      <c r="BP30" s="646"/>
      <c r="BQ30" s="646"/>
      <c r="BR30" s="646"/>
      <c r="BS30" s="646"/>
      <c r="BT30" s="646"/>
      <c r="BU30" s="647"/>
      <c r="BV30" s="645">
        <v>772413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下水道事業会計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村有温泉特別会計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下越福祉行政組合【一般会計】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関川村自然環境管理公社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国民健康保険関川診療所特別会計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簡易水道事業会計</v>
      </c>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宅地等造成特別会計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新潟県市町村総合事務組合【一般会計】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パワープラント関川</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新潟県市町村総合事務組合【職員退職手当支給事業特別会計】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新潟県市町村総合事務組合【消防団員等公務災害補償事業特別会計】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新潟県市町村総合事務組合【消防賞じゅつ金支給事業特別会計】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新潟県市町村総合事務組合【非常勤職員公務災害補償等特別会計】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新潟県市町村総合事務組合【交通災害共済事業特別会計】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新潟県後期高齢者医療広域連合【一般会計】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新潟県後期高齢者医療広域連合【後期高齢者医療特別会計】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XCPfj+/JazvCMm+Yg0RnLwdrqrFnys1bwfgx9M7DgZ4c+MzKleRfXYMrWZVPLE6+7/Mrz8LVH/WtaLUK+JUUQ==" saltValue="d5TAn9+MVKxuVubyA/lc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2.97</v>
      </c>
      <c r="G34" s="33">
        <v>4.3</v>
      </c>
      <c r="H34" s="33">
        <v>4.5199999999999996</v>
      </c>
      <c r="I34" s="33">
        <v>4.42</v>
      </c>
      <c r="J34" s="34">
        <v>5.14</v>
      </c>
      <c r="K34" s="22"/>
      <c r="L34" s="22"/>
      <c r="M34" s="22"/>
      <c r="N34" s="22"/>
      <c r="O34" s="22"/>
      <c r="P34" s="22"/>
    </row>
    <row r="35" spans="1:16" ht="39" customHeight="1" x14ac:dyDescent="0.15">
      <c r="A35" s="22"/>
      <c r="B35" s="35"/>
      <c r="C35" s="1244" t="s">
        <v>574</v>
      </c>
      <c r="D35" s="1245"/>
      <c r="E35" s="1246"/>
      <c r="F35" s="36" t="s">
        <v>522</v>
      </c>
      <c r="G35" s="37" t="s">
        <v>522</v>
      </c>
      <c r="H35" s="37" t="s">
        <v>522</v>
      </c>
      <c r="I35" s="37" t="s">
        <v>522</v>
      </c>
      <c r="J35" s="38">
        <v>4.91</v>
      </c>
      <c r="K35" s="22"/>
      <c r="L35" s="22"/>
      <c r="M35" s="22"/>
      <c r="N35" s="22"/>
      <c r="O35" s="22"/>
      <c r="P35" s="22"/>
    </row>
    <row r="36" spans="1:16" ht="39" customHeight="1" x14ac:dyDescent="0.15">
      <c r="A36" s="22"/>
      <c r="B36" s="35"/>
      <c r="C36" s="1244" t="s">
        <v>575</v>
      </c>
      <c r="D36" s="1245"/>
      <c r="E36" s="1246"/>
      <c r="F36" s="36">
        <v>1.67</v>
      </c>
      <c r="G36" s="37">
        <v>1.28</v>
      </c>
      <c r="H36" s="37">
        <v>2.0099999999999998</v>
      </c>
      <c r="I36" s="37">
        <v>1.36</v>
      </c>
      <c r="J36" s="38">
        <v>1.84</v>
      </c>
      <c r="K36" s="22"/>
      <c r="L36" s="22"/>
      <c r="M36" s="22"/>
      <c r="N36" s="22"/>
      <c r="O36" s="22"/>
      <c r="P36" s="22"/>
    </row>
    <row r="37" spans="1:16" ht="39" customHeight="1" x14ac:dyDescent="0.15">
      <c r="A37" s="22"/>
      <c r="B37" s="35"/>
      <c r="C37" s="1244" t="s">
        <v>576</v>
      </c>
      <c r="D37" s="1245"/>
      <c r="E37" s="1246"/>
      <c r="F37" s="36" t="s">
        <v>522</v>
      </c>
      <c r="G37" s="37" t="s">
        <v>522</v>
      </c>
      <c r="H37" s="37" t="s">
        <v>522</v>
      </c>
      <c r="I37" s="37" t="s">
        <v>522</v>
      </c>
      <c r="J37" s="38">
        <v>1.82</v>
      </c>
      <c r="K37" s="22"/>
      <c r="L37" s="22"/>
      <c r="M37" s="22"/>
      <c r="N37" s="22"/>
      <c r="O37" s="22"/>
      <c r="P37" s="22"/>
    </row>
    <row r="38" spans="1:16" ht="39" customHeight="1" x14ac:dyDescent="0.15">
      <c r="A38" s="22"/>
      <c r="B38" s="35"/>
      <c r="C38" s="1244" t="s">
        <v>577</v>
      </c>
      <c r="D38" s="1245"/>
      <c r="E38" s="1246"/>
      <c r="F38" s="36">
        <v>2.2599999999999998</v>
      </c>
      <c r="G38" s="37">
        <v>2.58</v>
      </c>
      <c r="H38" s="37">
        <v>0.62</v>
      </c>
      <c r="I38" s="37">
        <v>0.73</v>
      </c>
      <c r="J38" s="38">
        <v>0.9</v>
      </c>
      <c r="K38" s="22"/>
      <c r="L38" s="22"/>
      <c r="M38" s="22"/>
      <c r="N38" s="22"/>
      <c r="O38" s="22"/>
      <c r="P38" s="22"/>
    </row>
    <row r="39" spans="1:16" ht="39" customHeight="1" x14ac:dyDescent="0.15">
      <c r="A39" s="22"/>
      <c r="B39" s="35"/>
      <c r="C39" s="1244" t="s">
        <v>578</v>
      </c>
      <c r="D39" s="1245"/>
      <c r="E39" s="1246"/>
      <c r="F39" s="36">
        <v>7.0000000000000007E-2</v>
      </c>
      <c r="G39" s="37">
        <v>0.05</v>
      </c>
      <c r="H39" s="37">
        <v>0.03</v>
      </c>
      <c r="I39" s="37">
        <v>0.2</v>
      </c>
      <c r="J39" s="38">
        <v>0.3</v>
      </c>
      <c r="K39" s="22"/>
      <c r="L39" s="22"/>
      <c r="M39" s="22"/>
      <c r="N39" s="22"/>
      <c r="O39" s="22"/>
      <c r="P39" s="22"/>
    </row>
    <row r="40" spans="1:16" ht="39" customHeight="1" x14ac:dyDescent="0.15">
      <c r="A40" s="22"/>
      <c r="B40" s="35"/>
      <c r="C40" s="1244" t="s">
        <v>579</v>
      </c>
      <c r="D40" s="1245"/>
      <c r="E40" s="1246"/>
      <c r="F40" s="36">
        <v>0.05</v>
      </c>
      <c r="G40" s="37">
        <v>0.05</v>
      </c>
      <c r="H40" s="37">
        <v>0.02</v>
      </c>
      <c r="I40" s="37">
        <v>0.03</v>
      </c>
      <c r="J40" s="38">
        <v>0.06</v>
      </c>
      <c r="K40" s="22"/>
      <c r="L40" s="22"/>
      <c r="M40" s="22"/>
      <c r="N40" s="22"/>
      <c r="O40" s="22"/>
      <c r="P40" s="22"/>
    </row>
    <row r="41" spans="1:16" ht="39" customHeight="1" x14ac:dyDescent="0.15">
      <c r="A41" s="22"/>
      <c r="B41" s="35"/>
      <c r="C41" s="1244" t="s">
        <v>580</v>
      </c>
      <c r="D41" s="1245"/>
      <c r="E41" s="1246"/>
      <c r="F41" s="36">
        <v>0.06</v>
      </c>
      <c r="G41" s="37">
        <v>0.06</v>
      </c>
      <c r="H41" s="37">
        <v>0.06</v>
      </c>
      <c r="I41" s="37">
        <v>0.06</v>
      </c>
      <c r="J41" s="38">
        <v>0.06</v>
      </c>
      <c r="K41" s="22"/>
      <c r="L41" s="22"/>
      <c r="M41" s="22"/>
      <c r="N41" s="22"/>
      <c r="O41" s="22"/>
      <c r="P41" s="22"/>
    </row>
    <row r="42" spans="1:16" ht="39" customHeight="1" x14ac:dyDescent="0.15">
      <c r="A42" s="22"/>
      <c r="B42" s="39"/>
      <c r="C42" s="1244" t="s">
        <v>581</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582</v>
      </c>
      <c r="D43" s="1248"/>
      <c r="E43" s="1249"/>
      <c r="F43" s="41">
        <v>8.08</v>
      </c>
      <c r="G43" s="42">
        <v>7.53</v>
      </c>
      <c r="H43" s="42">
        <v>5.94</v>
      </c>
      <c r="I43" s="42">
        <v>6.51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QUp5ZvQ2AgOCPPmF1oBvYPC7QytCztVnqVf111E/rsytoe5HSOxQn8+8NGn2wjERKPq1KpMof6y25QKoExnDQ==" saltValue="vcVLKN7qkwnRCh8KyfoT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573</v>
      </c>
      <c r="L45" s="60">
        <v>543</v>
      </c>
      <c r="M45" s="60">
        <v>547</v>
      </c>
      <c r="N45" s="60">
        <v>563</v>
      </c>
      <c r="O45" s="61">
        <v>591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14</v>
      </c>
      <c r="F48" s="1260"/>
      <c r="G48" s="1260"/>
      <c r="H48" s="1260"/>
      <c r="I48" s="1260"/>
      <c r="J48" s="1261"/>
      <c r="K48" s="63">
        <v>284</v>
      </c>
      <c r="L48" s="64">
        <v>288</v>
      </c>
      <c r="M48" s="64">
        <v>298</v>
      </c>
      <c r="N48" s="64">
        <v>291</v>
      </c>
      <c r="O48" s="65">
        <v>314</v>
      </c>
      <c r="P48" s="48"/>
      <c r="Q48" s="48"/>
      <c r="R48" s="48"/>
      <c r="S48" s="48"/>
      <c r="T48" s="48"/>
      <c r="U48" s="48"/>
    </row>
    <row r="49" spans="1:21" ht="30.75" customHeight="1" x14ac:dyDescent="0.15">
      <c r="A49" s="48"/>
      <c r="B49" s="1254"/>
      <c r="C49" s="1255"/>
      <c r="D49" s="62"/>
      <c r="E49" s="1260" t="s">
        <v>15</v>
      </c>
      <c r="F49" s="1260"/>
      <c r="G49" s="1260"/>
      <c r="H49" s="1260"/>
      <c r="I49" s="1260"/>
      <c r="J49" s="1261"/>
      <c r="K49" s="63">
        <v>0</v>
      </c>
      <c r="L49" s="64">
        <v>31</v>
      </c>
      <c r="M49" s="64">
        <v>43</v>
      </c>
      <c r="N49" s="64">
        <v>40</v>
      </c>
      <c r="O49" s="65">
        <v>40</v>
      </c>
      <c r="P49" s="48"/>
      <c r="Q49" s="48"/>
      <c r="R49" s="48"/>
      <c r="S49" s="48"/>
      <c r="T49" s="48"/>
      <c r="U49" s="48"/>
    </row>
    <row r="50" spans="1:21" ht="30.75" customHeight="1" x14ac:dyDescent="0.15">
      <c r="A50" s="48"/>
      <c r="B50" s="1254"/>
      <c r="C50" s="1255"/>
      <c r="D50" s="62"/>
      <c r="E50" s="1260" t="s">
        <v>16</v>
      </c>
      <c r="F50" s="1260"/>
      <c r="G50" s="1260"/>
      <c r="H50" s="1260"/>
      <c r="I50" s="1260"/>
      <c r="J50" s="1261"/>
      <c r="K50" s="63">
        <v>8</v>
      </c>
      <c r="L50" s="64">
        <v>5</v>
      </c>
      <c r="M50" s="64">
        <v>3</v>
      </c>
      <c r="N50" s="64">
        <v>0</v>
      </c>
      <c r="O50" s="65">
        <v>0</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522</v>
      </c>
      <c r="L51" s="64" t="s">
        <v>522</v>
      </c>
      <c r="M51" s="64" t="s">
        <v>522</v>
      </c>
      <c r="N51" s="64" t="s">
        <v>522</v>
      </c>
      <c r="O51" s="65" t="s">
        <v>522</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656</v>
      </c>
      <c r="L52" s="64">
        <v>631</v>
      </c>
      <c r="M52" s="64">
        <v>633</v>
      </c>
      <c r="N52" s="64">
        <v>638</v>
      </c>
      <c r="O52" s="65">
        <v>643</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209</v>
      </c>
      <c r="L53" s="69">
        <v>236</v>
      </c>
      <c r="M53" s="69">
        <v>258</v>
      </c>
      <c r="N53" s="69">
        <v>256</v>
      </c>
      <c r="O53" s="70">
        <v>302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603</v>
      </c>
      <c r="L57" s="84" t="s">
        <v>603</v>
      </c>
      <c r="M57" s="84" t="s">
        <v>603</v>
      </c>
      <c r="N57" s="84" t="s">
        <v>603</v>
      </c>
      <c r="O57" s="85" t="s">
        <v>603</v>
      </c>
    </row>
    <row r="58" spans="1:21" ht="31.5" customHeight="1" thickBot="1" x14ac:dyDescent="0.2">
      <c r="B58" s="1270"/>
      <c r="C58" s="1271"/>
      <c r="D58" s="1275" t="s">
        <v>27</v>
      </c>
      <c r="E58" s="1276"/>
      <c r="F58" s="1276"/>
      <c r="G58" s="1276"/>
      <c r="H58" s="1276"/>
      <c r="I58" s="1276"/>
      <c r="J58" s="127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Wq20DbKkCO3hBLsYIlzQPWexnAVbpkm2wocFEsXiiQ/xXQwbPFxKaUi10Xp/aYQGVpyZppVrkLBeDiTQ1TZQ==" saltValue="NHzO3p71IGmDnhlYjugz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7" zoomScale="70" zoomScaleNormal="70" zoomScaleSheetLayoutView="100" workbookViewId="0">
      <selection activeCell="A55" sqref="A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5216</v>
      </c>
      <c r="J41" s="104">
        <v>5245</v>
      </c>
      <c r="K41" s="104">
        <v>5311</v>
      </c>
      <c r="L41" s="104">
        <v>5225</v>
      </c>
      <c r="M41" s="105">
        <v>5104</v>
      </c>
    </row>
    <row r="42" spans="2:13" ht="27.75" customHeight="1" x14ac:dyDescent="0.15">
      <c r="B42" s="1280"/>
      <c r="C42" s="1281"/>
      <c r="D42" s="106"/>
      <c r="E42" s="1286" t="s">
        <v>32</v>
      </c>
      <c r="F42" s="1286"/>
      <c r="G42" s="1286"/>
      <c r="H42" s="1287"/>
      <c r="I42" s="107">
        <v>438</v>
      </c>
      <c r="J42" s="108">
        <v>477</v>
      </c>
      <c r="K42" s="108">
        <v>336</v>
      </c>
      <c r="L42" s="108">
        <v>204</v>
      </c>
      <c r="M42" s="109">
        <v>95</v>
      </c>
    </row>
    <row r="43" spans="2:13" ht="27.75" customHeight="1" x14ac:dyDescent="0.15">
      <c r="B43" s="1280"/>
      <c r="C43" s="1281"/>
      <c r="D43" s="106"/>
      <c r="E43" s="1286" t="s">
        <v>33</v>
      </c>
      <c r="F43" s="1286"/>
      <c r="G43" s="1286"/>
      <c r="H43" s="1287"/>
      <c r="I43" s="107">
        <v>2763</v>
      </c>
      <c r="J43" s="108">
        <v>2700</v>
      </c>
      <c r="K43" s="108">
        <v>2730</v>
      </c>
      <c r="L43" s="108">
        <v>2757</v>
      </c>
      <c r="M43" s="109">
        <v>2710</v>
      </c>
    </row>
    <row r="44" spans="2:13" ht="27.75" customHeight="1" x14ac:dyDescent="0.15">
      <c r="B44" s="1280"/>
      <c r="C44" s="1281"/>
      <c r="D44" s="106"/>
      <c r="E44" s="1286" t="s">
        <v>34</v>
      </c>
      <c r="F44" s="1286"/>
      <c r="G44" s="1286"/>
      <c r="H44" s="1287"/>
      <c r="I44" s="107">
        <v>16</v>
      </c>
      <c r="J44" s="108">
        <v>72</v>
      </c>
      <c r="K44" s="108">
        <v>74</v>
      </c>
      <c r="L44" s="108">
        <v>80</v>
      </c>
      <c r="M44" s="109">
        <v>84</v>
      </c>
    </row>
    <row r="45" spans="2:13" ht="27.75" customHeight="1" x14ac:dyDescent="0.15">
      <c r="B45" s="1280"/>
      <c r="C45" s="1281"/>
      <c r="D45" s="106"/>
      <c r="E45" s="1286" t="s">
        <v>35</v>
      </c>
      <c r="F45" s="1286"/>
      <c r="G45" s="1286"/>
      <c r="H45" s="1287"/>
      <c r="I45" s="107">
        <v>1010</v>
      </c>
      <c r="J45" s="108">
        <v>958</v>
      </c>
      <c r="K45" s="108">
        <v>944</v>
      </c>
      <c r="L45" s="108">
        <v>907</v>
      </c>
      <c r="M45" s="109">
        <v>894</v>
      </c>
    </row>
    <row r="46" spans="2:13" ht="27.75" customHeight="1" x14ac:dyDescent="0.15">
      <c r="B46" s="1280"/>
      <c r="C46" s="1281"/>
      <c r="D46" s="110"/>
      <c r="E46" s="1286" t="s">
        <v>36</v>
      </c>
      <c r="F46" s="1286"/>
      <c r="G46" s="1286"/>
      <c r="H46" s="1287"/>
      <c r="I46" s="107" t="s">
        <v>522</v>
      </c>
      <c r="J46" s="108" t="s">
        <v>522</v>
      </c>
      <c r="K46" s="108" t="s">
        <v>522</v>
      </c>
      <c r="L46" s="108" t="s">
        <v>522</v>
      </c>
      <c r="M46" s="109" t="s">
        <v>522</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2032</v>
      </c>
      <c r="J50" s="108">
        <v>1828</v>
      </c>
      <c r="K50" s="108">
        <v>1714</v>
      </c>
      <c r="L50" s="108">
        <v>1861</v>
      </c>
      <c r="M50" s="109">
        <v>1918</v>
      </c>
    </row>
    <row r="51" spans="2:13" ht="27.75" customHeight="1" x14ac:dyDescent="0.15">
      <c r="B51" s="1280"/>
      <c r="C51" s="1281"/>
      <c r="D51" s="106"/>
      <c r="E51" s="1286" t="s">
        <v>42</v>
      </c>
      <c r="F51" s="1286"/>
      <c r="G51" s="1286"/>
      <c r="H51" s="1287"/>
      <c r="I51" s="107">
        <v>60</v>
      </c>
      <c r="J51" s="108">
        <v>59</v>
      </c>
      <c r="K51" s="108">
        <v>83</v>
      </c>
      <c r="L51" s="108">
        <v>53</v>
      </c>
      <c r="M51" s="109">
        <v>49</v>
      </c>
    </row>
    <row r="52" spans="2:13" ht="27.75" customHeight="1" x14ac:dyDescent="0.15">
      <c r="B52" s="1282"/>
      <c r="C52" s="1283"/>
      <c r="D52" s="106"/>
      <c r="E52" s="1286" t="s">
        <v>43</v>
      </c>
      <c r="F52" s="1286"/>
      <c r="G52" s="1286"/>
      <c r="H52" s="1287"/>
      <c r="I52" s="107">
        <v>6515</v>
      </c>
      <c r="J52" s="108">
        <v>6469</v>
      </c>
      <c r="K52" s="108">
        <v>6416</v>
      </c>
      <c r="L52" s="108">
        <v>6212</v>
      </c>
      <c r="M52" s="109">
        <v>6027</v>
      </c>
    </row>
    <row r="53" spans="2:13" ht="27.75" customHeight="1" thickBot="1" x14ac:dyDescent="0.2">
      <c r="B53" s="1293" t="s">
        <v>44</v>
      </c>
      <c r="C53" s="1294"/>
      <c r="D53" s="113"/>
      <c r="E53" s="1295" t="s">
        <v>45</v>
      </c>
      <c r="F53" s="1295"/>
      <c r="G53" s="1295"/>
      <c r="H53" s="1296"/>
      <c r="I53" s="114">
        <v>836</v>
      </c>
      <c r="J53" s="115">
        <v>1097</v>
      </c>
      <c r="K53" s="115">
        <v>1183</v>
      </c>
      <c r="L53" s="115">
        <v>1047</v>
      </c>
      <c r="M53" s="116">
        <v>893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T6SFh6WmTcPdayXiaf3VOaW7PzkglbLzNmIdO1+UEZcsUu+mUyUmR47lINZ+1TlUZJhA4CK+9sVGFHWCXhjrQ==" saltValue="27wibkQ3BucxFdBUEUl8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669</v>
      </c>
      <c r="G55" s="128">
        <v>670</v>
      </c>
      <c r="H55" s="129">
        <v>670</v>
      </c>
    </row>
    <row r="56" spans="2:8" ht="52.5" customHeight="1" x14ac:dyDescent="0.15">
      <c r="B56" s="130"/>
      <c r="C56" s="1307" t="s">
        <v>49</v>
      </c>
      <c r="D56" s="1307"/>
      <c r="E56" s="1308"/>
      <c r="F56" s="131">
        <v>16</v>
      </c>
      <c r="G56" s="131">
        <v>16</v>
      </c>
      <c r="H56" s="132">
        <v>16</v>
      </c>
    </row>
    <row r="57" spans="2:8" ht="53.25" customHeight="1" x14ac:dyDescent="0.15">
      <c r="B57" s="130"/>
      <c r="C57" s="1309" t="s">
        <v>50</v>
      </c>
      <c r="D57" s="1309"/>
      <c r="E57" s="1310"/>
      <c r="F57" s="133">
        <v>689</v>
      </c>
      <c r="G57" s="133">
        <v>772</v>
      </c>
      <c r="H57" s="134">
        <v>838</v>
      </c>
    </row>
    <row r="58" spans="2:8" ht="45.75" customHeight="1" x14ac:dyDescent="0.15">
      <c r="B58" s="135"/>
      <c r="C58" s="1297" t="s">
        <v>588</v>
      </c>
      <c r="D58" s="1298"/>
      <c r="E58" s="1299"/>
      <c r="F58" s="136">
        <v>172</v>
      </c>
      <c r="G58" s="136">
        <v>184</v>
      </c>
      <c r="H58" s="137">
        <v>184</v>
      </c>
    </row>
    <row r="59" spans="2:8" ht="45.75" customHeight="1" x14ac:dyDescent="0.15">
      <c r="B59" s="135"/>
      <c r="C59" s="1297" t="s">
        <v>590</v>
      </c>
      <c r="D59" s="1298"/>
      <c r="E59" s="1299"/>
      <c r="F59" s="136">
        <v>119</v>
      </c>
      <c r="G59" s="136">
        <v>119</v>
      </c>
      <c r="H59" s="137">
        <v>149</v>
      </c>
    </row>
    <row r="60" spans="2:8" ht="45.75" customHeight="1" x14ac:dyDescent="0.15">
      <c r="B60" s="135"/>
      <c r="C60" s="1297" t="s">
        <v>589</v>
      </c>
      <c r="D60" s="1298"/>
      <c r="E60" s="1299"/>
      <c r="F60" s="136">
        <v>77</v>
      </c>
      <c r="G60" s="136">
        <v>120</v>
      </c>
      <c r="H60" s="137">
        <v>90</v>
      </c>
    </row>
    <row r="61" spans="2:8" ht="45.75" customHeight="1" x14ac:dyDescent="0.15">
      <c r="B61" s="135"/>
      <c r="C61" s="1297" t="s">
        <v>591</v>
      </c>
      <c r="D61" s="1298"/>
      <c r="E61" s="1299"/>
      <c r="F61" s="136">
        <v>89</v>
      </c>
      <c r="G61" s="136">
        <v>89</v>
      </c>
      <c r="H61" s="137">
        <v>89</v>
      </c>
    </row>
    <row r="62" spans="2:8" ht="45.75" customHeight="1" thickBot="1" x14ac:dyDescent="0.2">
      <c r="B62" s="138"/>
      <c r="C62" s="1300" t="s">
        <v>592</v>
      </c>
      <c r="D62" s="1301"/>
      <c r="E62" s="1302"/>
      <c r="F62" s="139">
        <v>85</v>
      </c>
      <c r="G62" s="139">
        <v>85</v>
      </c>
      <c r="H62" s="140">
        <v>85</v>
      </c>
    </row>
    <row r="63" spans="2:8" ht="52.5" customHeight="1" thickBot="1" x14ac:dyDescent="0.2">
      <c r="B63" s="141"/>
      <c r="C63" s="1303" t="s">
        <v>51</v>
      </c>
      <c r="D63" s="1303"/>
      <c r="E63" s="1304"/>
      <c r="F63" s="142">
        <v>1374</v>
      </c>
      <c r="G63" s="142">
        <v>1458</v>
      </c>
      <c r="H63" s="143">
        <v>1524</v>
      </c>
    </row>
    <row r="64" spans="2:8" ht="15" customHeight="1" x14ac:dyDescent="0.15"/>
  </sheetData>
  <sheetProtection algorithmName="SHA-512" hashValue="8OIm1qv2uzv1xzg2JMRMhjqzweYWYrpLJ9AduVv2LuAoScYq3FLFjz192WLndbFl2r3hWkNtwaLzwTOtyn08Ug==" saltValue="pl+9VkuNegStrhX7JVqT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23942-4DD7-49A6-BD91-A1A66FED0673}">
  <sheetPr>
    <pageSetUpPr fitToPage="1"/>
  </sheetPr>
  <dimension ref="A1:WZM160"/>
  <sheetViews>
    <sheetView showGridLines="0" zoomScale="45"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609</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608</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v>32.4</v>
      </c>
      <c r="BQ51" s="1311"/>
      <c r="BR51" s="1311"/>
      <c r="BS51" s="1311"/>
      <c r="BT51" s="1311"/>
      <c r="BU51" s="1311"/>
      <c r="BV51" s="1311"/>
      <c r="BW51" s="1311"/>
      <c r="BX51" s="1311">
        <v>44.9</v>
      </c>
      <c r="BY51" s="1311"/>
      <c r="BZ51" s="1311"/>
      <c r="CA51" s="1311"/>
      <c r="CB51" s="1311"/>
      <c r="CC51" s="1311"/>
      <c r="CD51" s="1311"/>
      <c r="CE51" s="1311"/>
      <c r="CF51" s="1311">
        <v>47.3</v>
      </c>
      <c r="CG51" s="1311"/>
      <c r="CH51" s="1311"/>
      <c r="CI51" s="1311"/>
      <c r="CJ51" s="1311"/>
      <c r="CK51" s="1311"/>
      <c r="CL51" s="1311"/>
      <c r="CM51" s="1311"/>
      <c r="CN51" s="1311">
        <v>41</v>
      </c>
      <c r="CO51" s="1311"/>
      <c r="CP51" s="1311"/>
      <c r="CQ51" s="1311"/>
      <c r="CR51" s="1311"/>
      <c r="CS51" s="1311"/>
      <c r="CT51" s="1311"/>
      <c r="CU51" s="1311"/>
      <c r="CV51" s="1311">
        <v>33.5</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81.3</v>
      </c>
      <c r="BQ53" s="1311"/>
      <c r="BR53" s="1311"/>
      <c r="BS53" s="1311"/>
      <c r="BT53" s="1311"/>
      <c r="BU53" s="1311"/>
      <c r="BV53" s="1311"/>
      <c r="BW53" s="1311"/>
      <c r="BX53" s="1311">
        <v>81</v>
      </c>
      <c r="BY53" s="1311"/>
      <c r="BZ53" s="1311"/>
      <c r="CA53" s="1311"/>
      <c r="CB53" s="1311"/>
      <c r="CC53" s="1311"/>
      <c r="CD53" s="1311"/>
      <c r="CE53" s="1311"/>
      <c r="CF53" s="1311">
        <v>84.3</v>
      </c>
      <c r="CG53" s="1311"/>
      <c r="CH53" s="1311"/>
      <c r="CI53" s="1311"/>
      <c r="CJ53" s="1311"/>
      <c r="CK53" s="1311"/>
      <c r="CL53" s="1311"/>
      <c r="CM53" s="1311"/>
      <c r="CN53" s="1311">
        <v>87.6</v>
      </c>
      <c r="CO53" s="1311"/>
      <c r="CP53" s="1311"/>
      <c r="CQ53" s="1311"/>
      <c r="CR53" s="1311"/>
      <c r="CS53" s="1311"/>
      <c r="CT53" s="1311"/>
      <c r="CU53" s="1311"/>
      <c r="CV53" s="1311">
        <v>88</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607</v>
      </c>
      <c r="AO55" s="1313"/>
      <c r="AP55" s="1313"/>
      <c r="AQ55" s="1313"/>
      <c r="AR55" s="1313"/>
      <c r="AS55" s="1313"/>
      <c r="AT55" s="1313"/>
      <c r="AU55" s="1313"/>
      <c r="AV55" s="1313"/>
      <c r="AW55" s="1313"/>
      <c r="AX55" s="1313"/>
      <c r="AY55" s="1313"/>
      <c r="AZ55" s="1313"/>
      <c r="BA55" s="1313"/>
      <c r="BB55" s="1314" t="s">
        <v>606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613</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609</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608</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32.4</v>
      </c>
      <c r="BQ73" s="1311"/>
      <c r="BR73" s="1311"/>
      <c r="BS73" s="1311"/>
      <c r="BT73" s="1311"/>
      <c r="BU73" s="1311"/>
      <c r="BV73" s="1311"/>
      <c r="BW73" s="1311"/>
      <c r="BX73" s="1311">
        <v>44.9</v>
      </c>
      <c r="BY73" s="1311"/>
      <c r="BZ73" s="1311"/>
      <c r="CA73" s="1311"/>
      <c r="CB73" s="1311"/>
      <c r="CC73" s="1311"/>
      <c r="CD73" s="1311"/>
      <c r="CE73" s="1311"/>
      <c r="CF73" s="1311">
        <v>47.3</v>
      </c>
      <c r="CG73" s="1311"/>
      <c r="CH73" s="1311"/>
      <c r="CI73" s="1311"/>
      <c r="CJ73" s="1311"/>
      <c r="CK73" s="1311"/>
      <c r="CL73" s="1311"/>
      <c r="CM73" s="1311"/>
      <c r="CN73" s="1311">
        <v>41</v>
      </c>
      <c r="CO73" s="1311"/>
      <c r="CP73" s="1311"/>
      <c r="CQ73" s="1311"/>
      <c r="CR73" s="1311"/>
      <c r="CS73" s="1311"/>
      <c r="CT73" s="1311"/>
      <c r="CU73" s="1311"/>
      <c r="CV73" s="1311">
        <v>33.5</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8.4</v>
      </c>
      <c r="BQ75" s="1311"/>
      <c r="BR75" s="1311"/>
      <c r="BS75" s="1311"/>
      <c r="BT75" s="1311"/>
      <c r="BU75" s="1311"/>
      <c r="BV75" s="1311"/>
      <c r="BW75" s="1311"/>
      <c r="BX75" s="1311">
        <v>8.5</v>
      </c>
      <c r="BY75" s="1311"/>
      <c r="BZ75" s="1311"/>
      <c r="CA75" s="1311"/>
      <c r="CB75" s="1311"/>
      <c r="CC75" s="1311"/>
      <c r="CD75" s="1311"/>
      <c r="CE75" s="1311"/>
      <c r="CF75" s="1311">
        <v>9.3000000000000007</v>
      </c>
      <c r="CG75" s="1311"/>
      <c r="CH75" s="1311"/>
      <c r="CI75" s="1311"/>
      <c r="CJ75" s="1311"/>
      <c r="CK75" s="1311"/>
      <c r="CL75" s="1311"/>
      <c r="CM75" s="1311"/>
      <c r="CN75" s="1311">
        <v>9.9</v>
      </c>
      <c r="CO75" s="1311"/>
      <c r="CP75" s="1311"/>
      <c r="CQ75" s="1311"/>
      <c r="CR75" s="1311"/>
      <c r="CS75" s="1311"/>
      <c r="CT75" s="1311"/>
      <c r="CU75" s="1311"/>
      <c r="CV75" s="1311">
        <v>10.5</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607</v>
      </c>
      <c r="AO77" s="1313"/>
      <c r="AP77" s="1313"/>
      <c r="AQ77" s="1313"/>
      <c r="AR77" s="1313"/>
      <c r="AS77" s="1313"/>
      <c r="AT77" s="1313"/>
      <c r="AU77" s="1313"/>
      <c r="AV77" s="1313"/>
      <c r="AW77" s="1313"/>
      <c r="AX77" s="1313"/>
      <c r="AY77" s="1313"/>
      <c r="AZ77" s="1313"/>
      <c r="BA77" s="1313"/>
      <c r="BB77" s="1314" t="s">
        <v>606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605</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NTg69ovSry6cpnf7WGrgwfAHk+bSxnu9/5XFeI8w7xrkNktR2ifzGpdSfSQUw90fimx2L25cIsEIUSA4dEsg==" saltValue="AeIEUG6pffjGrOpDm2FnuQ=="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1E657-315B-4CCA-8755-C6D40662E2E0}">
  <sheetPr>
    <pageSetUpPr fitToPage="1"/>
  </sheetPr>
  <dimension ref="A1:DR125"/>
  <sheetViews>
    <sheetView showGridLines="0" zoomScale="46" zoomScaleNormal="100" zoomScaleSheetLayoutView="70" workbookViewId="0">
      <selection activeCell="CE1" sqref="CE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0lfAvZCnkNCbL5vm3oGGxnbb7A+ea0Yq7U+RUuh8gjyNEdbllMj6PRsAGmL7bfzTDMBmvhwvItu5cc1g/1bQ8A==" saltValue="kBYGUFR59ltsaOfi4bJT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0A44D-DFE1-4F4E-B295-9C4C20BAB4E1}">
  <sheetPr>
    <pageSetUpPr fitToPage="1"/>
  </sheetPr>
  <dimension ref="A1:DR125"/>
  <sheetViews>
    <sheetView showGridLines="0" zoomScale="54"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1/BSHdciMLnN5J3IXoIT5WZUJcxprq5fwW1aU8AeXPSU5vy2+vGTID519ZRIfOLZii2aGRpWFULOSzs2CdfgMQ==" saltValue="ZbvFrV/+/rT4KGFLWBc4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121635</v>
      </c>
      <c r="E3" s="162"/>
      <c r="F3" s="163">
        <v>138651</v>
      </c>
      <c r="G3" s="164"/>
      <c r="H3" s="165"/>
    </row>
    <row r="4" spans="1:8" x14ac:dyDescent="0.15">
      <c r="A4" s="166"/>
      <c r="B4" s="167"/>
      <c r="C4" s="168"/>
      <c r="D4" s="169">
        <v>66506</v>
      </c>
      <c r="E4" s="170"/>
      <c r="F4" s="171">
        <v>71211</v>
      </c>
      <c r="G4" s="172"/>
      <c r="H4" s="173"/>
    </row>
    <row r="5" spans="1:8" x14ac:dyDescent="0.15">
      <c r="A5" s="154" t="s">
        <v>556</v>
      </c>
      <c r="B5" s="159"/>
      <c r="C5" s="160"/>
      <c r="D5" s="161">
        <v>127241</v>
      </c>
      <c r="E5" s="162"/>
      <c r="F5" s="163">
        <v>122882</v>
      </c>
      <c r="G5" s="164"/>
      <c r="H5" s="165"/>
    </row>
    <row r="6" spans="1:8" x14ac:dyDescent="0.15">
      <c r="A6" s="166"/>
      <c r="B6" s="167"/>
      <c r="C6" s="168"/>
      <c r="D6" s="169">
        <v>91705</v>
      </c>
      <c r="E6" s="170"/>
      <c r="F6" s="171">
        <v>65785</v>
      </c>
      <c r="G6" s="172"/>
      <c r="H6" s="173"/>
    </row>
    <row r="7" spans="1:8" x14ac:dyDescent="0.15">
      <c r="A7" s="154" t="s">
        <v>557</v>
      </c>
      <c r="B7" s="159"/>
      <c r="C7" s="160"/>
      <c r="D7" s="161">
        <v>121148</v>
      </c>
      <c r="E7" s="162"/>
      <c r="F7" s="163">
        <v>114790</v>
      </c>
      <c r="G7" s="164"/>
      <c r="H7" s="165"/>
    </row>
    <row r="8" spans="1:8" x14ac:dyDescent="0.15">
      <c r="A8" s="166"/>
      <c r="B8" s="167"/>
      <c r="C8" s="168"/>
      <c r="D8" s="169">
        <v>63366</v>
      </c>
      <c r="E8" s="170"/>
      <c r="F8" s="171">
        <v>55601</v>
      </c>
      <c r="G8" s="172"/>
      <c r="H8" s="173"/>
    </row>
    <row r="9" spans="1:8" x14ac:dyDescent="0.15">
      <c r="A9" s="154" t="s">
        <v>558</v>
      </c>
      <c r="B9" s="159"/>
      <c r="C9" s="160"/>
      <c r="D9" s="161">
        <v>108058</v>
      </c>
      <c r="E9" s="162"/>
      <c r="F9" s="163">
        <v>126262</v>
      </c>
      <c r="G9" s="164"/>
      <c r="H9" s="165"/>
    </row>
    <row r="10" spans="1:8" x14ac:dyDescent="0.15">
      <c r="A10" s="166"/>
      <c r="B10" s="167"/>
      <c r="C10" s="168"/>
      <c r="D10" s="169">
        <v>48434</v>
      </c>
      <c r="E10" s="170"/>
      <c r="F10" s="171">
        <v>56769</v>
      </c>
      <c r="G10" s="172"/>
      <c r="H10" s="173"/>
    </row>
    <row r="11" spans="1:8" x14ac:dyDescent="0.15">
      <c r="A11" s="154" t="s">
        <v>559</v>
      </c>
      <c r="B11" s="159"/>
      <c r="C11" s="160"/>
      <c r="D11" s="161">
        <v>103599</v>
      </c>
      <c r="E11" s="162"/>
      <c r="F11" s="163">
        <v>126525</v>
      </c>
      <c r="G11" s="164"/>
      <c r="H11" s="165"/>
    </row>
    <row r="12" spans="1:8" x14ac:dyDescent="0.15">
      <c r="A12" s="166"/>
      <c r="B12" s="167"/>
      <c r="C12" s="174"/>
      <c r="D12" s="169">
        <v>44513</v>
      </c>
      <c r="E12" s="170"/>
      <c r="F12" s="171">
        <v>67052</v>
      </c>
      <c r="G12" s="172"/>
      <c r="H12" s="173"/>
    </row>
    <row r="13" spans="1:8" x14ac:dyDescent="0.15">
      <c r="A13" s="154"/>
      <c r="B13" s="159"/>
      <c r="C13" s="175"/>
      <c r="D13" s="176">
        <v>116336</v>
      </c>
      <c r="E13" s="177"/>
      <c r="F13" s="178">
        <v>125822</v>
      </c>
      <c r="G13" s="179"/>
      <c r="H13" s="165"/>
    </row>
    <row r="14" spans="1:8" x14ac:dyDescent="0.15">
      <c r="A14" s="166"/>
      <c r="B14" s="167"/>
      <c r="C14" s="168"/>
      <c r="D14" s="169">
        <v>62905</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2.98</v>
      </c>
      <c r="C19" s="180">
        <f>ROUND(VALUE(SUBSTITUTE(実質収支比率等に係る経年分析!G$48,"▲","-")),2)</f>
        <v>4.3</v>
      </c>
      <c r="D19" s="180">
        <f>ROUND(VALUE(SUBSTITUTE(実質収支比率等に係る経年分析!H$48,"▲","-")),2)</f>
        <v>4.5199999999999996</v>
      </c>
      <c r="E19" s="180">
        <f>ROUND(VALUE(SUBSTITUTE(実質収支比率等に係る経年分析!I$48,"▲","-")),2)</f>
        <v>4.42</v>
      </c>
      <c r="F19" s="180">
        <f>ROUND(VALUE(SUBSTITUTE(実質収支比率等に係る経年分析!J$48,"▲","-")),2)</f>
        <v>5.15</v>
      </c>
    </row>
    <row r="20" spans="1:11" x14ac:dyDescent="0.15">
      <c r="A20" s="180" t="s">
        <v>55</v>
      </c>
      <c r="B20" s="180">
        <f>ROUND(VALUE(SUBSTITUTE(実質収支比率等に係る経年分析!F$47,"▲","-")),2)</f>
        <v>24.85</v>
      </c>
      <c r="C20" s="180">
        <f>ROUND(VALUE(SUBSTITUTE(実質収支比率等に係る経年分析!G$47,"▲","-")),2)</f>
        <v>23.25</v>
      </c>
      <c r="D20" s="180">
        <f>ROUND(VALUE(SUBSTITUTE(実質収支比率等に係る経年分析!H$47,"▲","-")),2)</f>
        <v>21.57</v>
      </c>
      <c r="E20" s="180">
        <f>ROUND(VALUE(SUBSTITUTE(実質収支比率等に係る経年分析!I$47,"▲","-")),2)</f>
        <v>21.25</v>
      </c>
      <c r="F20" s="180">
        <f>ROUND(VALUE(SUBSTITUTE(実質収支比率等に係る経年分析!J$47,"▲","-")),2)</f>
        <v>20.53</v>
      </c>
    </row>
    <row r="21" spans="1:11" x14ac:dyDescent="0.15">
      <c r="A21" s="180" t="s">
        <v>56</v>
      </c>
      <c r="B21" s="180">
        <f>IF(ISNUMBER(VALUE(SUBSTITUTE(実質収支比率等に係る経年分析!F$49,"▲","-"))),ROUND(VALUE(SUBSTITUTE(実質収支比率等に係る経年分析!F$49,"▲","-")),2),NA())</f>
        <v>-1.1100000000000001</v>
      </c>
      <c r="C21" s="180">
        <f>IF(ISNUMBER(VALUE(SUBSTITUTE(実質収支比率等に係る経年分析!G$49,"▲","-"))),ROUND(VALUE(SUBSTITUTE(実質収支比率等に係る経年分析!G$49,"▲","-")),2),NA())</f>
        <v>-1.74</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-0.02</v>
      </c>
      <c r="F21" s="180">
        <f>IF(ISNUMBER(VALUE(SUBSTITUTE(実質収支比率等に係る経年分析!J$49,"▲","-"))),ROUND(VALUE(SUBSTITUTE(実質収支比率等に係る経年分析!J$49,"▲","-")),2),NA())</f>
        <v>0.89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7.53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5.94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6.51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宅地等造成特別会計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村有温泉特別会計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国民健康保険関川診療所特別会計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2.2599999999999998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2.0099999999999998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1.84</v>
      </c>
    </row>
    <row r="35" spans="1:16" x14ac:dyDescent="0.15">
      <c r="A35" s="181" t="str">
        <f>IF(連結実質赤字比率に係る赤字・黒字の構成分析!C$35="",NA(),連結実質赤字比率に係る赤字・黒字の構成分析!C$35)</f>
        <v>簡易水道事業会計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656</v>
      </c>
      <c r="E42" s="182"/>
      <c r="F42" s="182"/>
      <c r="G42" s="182">
        <f>'実質公債費比率（分子）の構造'!L$52</f>
        <v>631</v>
      </c>
      <c r="H42" s="182"/>
      <c r="I42" s="182"/>
      <c r="J42" s="182">
        <f>'実質公債費比率（分子）の構造'!M$52</f>
        <v>633</v>
      </c>
      <c r="K42" s="182"/>
      <c r="L42" s="182"/>
      <c r="M42" s="182">
        <f>'実質公債費比率（分子）の構造'!N$52</f>
        <v>638</v>
      </c>
      <c r="N42" s="182"/>
      <c r="O42" s="182"/>
      <c r="P42" s="182">
        <f>'実質公債費比率（分子）の構造'!O$52</f>
        <v>643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5</v>
      </c>
      <c r="F44" s="182"/>
      <c r="G44" s="182"/>
      <c r="H44" s="182">
        <f>'実質公債費比率（分子）の構造'!M$50</f>
        <v>3</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0</v>
      </c>
      <c r="C45" s="182"/>
      <c r="D45" s="182"/>
      <c r="E45" s="182">
        <f>'実質公債費比率（分子）の構造'!L$49</f>
        <v>31</v>
      </c>
      <c r="F45" s="182"/>
      <c r="G45" s="182"/>
      <c r="H45" s="182">
        <f>'実質公債費比率（分子）の構造'!M$49</f>
        <v>43</v>
      </c>
      <c r="I45" s="182"/>
      <c r="J45" s="182"/>
      <c r="K45" s="182">
        <f>'実質公債費比率（分子）の構造'!N$49</f>
        <v>40</v>
      </c>
      <c r="L45" s="182"/>
      <c r="M45" s="182"/>
      <c r="N45" s="182">
        <f>'実質公債費比率（分子）の構造'!O$49</f>
        <v>40</v>
      </c>
      <c r="O45" s="182"/>
      <c r="P45" s="182"/>
    </row>
    <row r="46" spans="1:16" x14ac:dyDescent="0.15">
      <c r="A46" s="182" t="s">
        <v>67</v>
      </c>
      <c r="B46" s="182">
        <f>'実質公債費比率（分子）の構造'!K$48</f>
        <v>284</v>
      </c>
      <c r="C46" s="182"/>
      <c r="D46" s="182"/>
      <c r="E46" s="182">
        <f>'実質公債費比率（分子）の構造'!L$48</f>
        <v>288</v>
      </c>
      <c r="F46" s="182"/>
      <c r="G46" s="182"/>
      <c r="H46" s="182">
        <f>'実質公債費比率（分子）の構造'!M$48</f>
        <v>298</v>
      </c>
      <c r="I46" s="182"/>
      <c r="J46" s="182"/>
      <c r="K46" s="182">
        <f>'実質公債費比率（分子）の構造'!N$48</f>
        <v>291</v>
      </c>
      <c r="L46" s="182"/>
      <c r="M46" s="182"/>
      <c r="N46" s="182">
        <f>'実質公債費比率（分子）の構造'!O$48</f>
        <v>314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573</v>
      </c>
      <c r="C49" s="182"/>
      <c r="D49" s="182"/>
      <c r="E49" s="182">
        <f>'実質公債費比率（分子）の構造'!L$45</f>
        <v>543</v>
      </c>
      <c r="F49" s="182"/>
      <c r="G49" s="182"/>
      <c r="H49" s="182">
        <f>'実質公債費比率（分子）の構造'!M$45</f>
        <v>547</v>
      </c>
      <c r="I49" s="182"/>
      <c r="J49" s="182"/>
      <c r="K49" s="182">
        <f>'実質公債費比率（分子）の構造'!N$45</f>
        <v>563</v>
      </c>
      <c r="L49" s="182"/>
      <c r="M49" s="182"/>
      <c r="N49" s="182">
        <f>'実質公債費比率（分子）の構造'!O$45</f>
        <v>591</v>
      </c>
      <c r="O49" s="182"/>
      <c r="P49" s="182"/>
    </row>
    <row r="50" spans="1:16" x14ac:dyDescent="0.15">
      <c r="A50" s="182" t="s">
        <v>71</v>
      </c>
      <c r="B50" s="182" t="e">
        <f>NA()</f>
        <v>#N/A</v>
      </c>
      <c r="C50" s="182">
        <f>IF(ISNUMBER('実質公債費比率（分子）の構造'!K$53),'実質公債費比率（分子）の構造'!K$53,NA())</f>
        <v>209</v>
      </c>
      <c r="D50" s="182" t="e">
        <f>NA()</f>
        <v>#N/A</v>
      </c>
      <c r="E50" s="182" t="e">
        <f>NA()</f>
        <v>#N/A</v>
      </c>
      <c r="F50" s="182">
        <f>IF(ISNUMBER('実質公債費比率（分子）の構造'!L$53),'実質公債費比率（分子）の構造'!L$53,NA())</f>
        <v>236</v>
      </c>
      <c r="G50" s="182" t="e">
        <f>NA()</f>
        <v>#N/A</v>
      </c>
      <c r="H50" s="182" t="e">
        <f>NA()</f>
        <v>#N/A</v>
      </c>
      <c r="I50" s="182">
        <f>IF(ISNUMBER('実質公債費比率（分子）の構造'!M$53),'実質公債費比率（分子）の構造'!M$53,NA())</f>
        <v>258</v>
      </c>
      <c r="J50" s="182" t="e">
        <f>NA()</f>
        <v>#N/A</v>
      </c>
      <c r="K50" s="182" t="e">
        <f>NA()</f>
        <v>#N/A</v>
      </c>
      <c r="L50" s="182">
        <f>IF(ISNUMBER('実質公債費比率（分子）の構造'!N$53),'実質公債費比率（分子）の構造'!N$53,NA())</f>
        <v>256</v>
      </c>
      <c r="M50" s="182" t="e">
        <f>NA()</f>
        <v>#N/A</v>
      </c>
      <c r="N50" s="182" t="e">
        <f>NA()</f>
        <v>#N/A</v>
      </c>
      <c r="O50" s="182">
        <f>IF(ISNUMBER('実質公債費比率（分子）の構造'!O$53),'実質公債費比率（分子）の構造'!O$53,NA())</f>
        <v>302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6515</v>
      </c>
      <c r="E56" s="181"/>
      <c r="F56" s="181"/>
      <c r="G56" s="181">
        <f>'将来負担比率（分子）の構造'!J$52</f>
        <v>6469</v>
      </c>
      <c r="H56" s="181"/>
      <c r="I56" s="181"/>
      <c r="J56" s="181">
        <f>'将来負担比率（分子）の構造'!K$52</f>
        <v>6416</v>
      </c>
      <c r="K56" s="181"/>
      <c r="L56" s="181"/>
      <c r="M56" s="181">
        <f>'将来負担比率（分子）の構造'!L$52</f>
        <v>6212</v>
      </c>
      <c r="N56" s="181"/>
      <c r="O56" s="181"/>
      <c r="P56" s="181">
        <f>'将来負担比率（分子）の構造'!M$52</f>
        <v>6027</v>
      </c>
    </row>
    <row r="57" spans="1:16" x14ac:dyDescent="0.15">
      <c r="A57" s="181" t="s">
        <v>42</v>
      </c>
      <c r="B57" s="181"/>
      <c r="C57" s="181"/>
      <c r="D57" s="181">
        <f>'将来負担比率（分子）の構造'!I$51</f>
        <v>60</v>
      </c>
      <c r="E57" s="181"/>
      <c r="F57" s="181"/>
      <c r="G57" s="181">
        <f>'将来負担比率（分子）の構造'!J$51</f>
        <v>59</v>
      </c>
      <c r="H57" s="181"/>
      <c r="I57" s="181"/>
      <c r="J57" s="181">
        <f>'将来負担比率（分子）の構造'!K$51</f>
        <v>83</v>
      </c>
      <c r="K57" s="181"/>
      <c r="L57" s="181"/>
      <c r="M57" s="181">
        <f>'将来負担比率（分子）の構造'!L$51</f>
        <v>53</v>
      </c>
      <c r="N57" s="181"/>
      <c r="O57" s="181"/>
      <c r="P57" s="181">
        <f>'将来負担比率（分子）の構造'!M$51</f>
        <v>49</v>
      </c>
    </row>
    <row r="58" spans="1:16" x14ac:dyDescent="0.15">
      <c r="A58" s="181" t="s">
        <v>41</v>
      </c>
      <c r="B58" s="181"/>
      <c r="C58" s="181"/>
      <c r="D58" s="181">
        <f>'将来負担比率（分子）の構造'!I$50</f>
        <v>2032</v>
      </c>
      <c r="E58" s="181"/>
      <c r="F58" s="181"/>
      <c r="G58" s="181">
        <f>'将来負担比率（分子）の構造'!J$50</f>
        <v>1828</v>
      </c>
      <c r="H58" s="181"/>
      <c r="I58" s="181"/>
      <c r="J58" s="181">
        <f>'将来負担比率（分子）の構造'!K$50</f>
        <v>1714</v>
      </c>
      <c r="K58" s="181"/>
      <c r="L58" s="181"/>
      <c r="M58" s="181">
        <f>'将来負担比率（分子）の構造'!L$50</f>
        <v>1861</v>
      </c>
      <c r="N58" s="181"/>
      <c r="O58" s="181"/>
      <c r="P58" s="181">
        <f>'将来負担比率（分子）の構造'!M$50</f>
        <v>1918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1010</v>
      </c>
      <c r="C62" s="181"/>
      <c r="D62" s="181"/>
      <c r="E62" s="181">
        <f>'将来負担比率（分子）の構造'!J$45</f>
        <v>958</v>
      </c>
      <c r="F62" s="181"/>
      <c r="G62" s="181"/>
      <c r="H62" s="181">
        <f>'将来負担比率（分子）の構造'!K$45</f>
        <v>944</v>
      </c>
      <c r="I62" s="181"/>
      <c r="J62" s="181"/>
      <c r="K62" s="181">
        <f>'将来負担比率（分子）の構造'!L$45</f>
        <v>907</v>
      </c>
      <c r="L62" s="181"/>
      <c r="M62" s="181"/>
      <c r="N62" s="181">
        <f>'将来負担比率（分子）の構造'!M$45</f>
        <v>894</v>
      </c>
      <c r="O62" s="181"/>
      <c r="P62" s="181"/>
    </row>
    <row r="63" spans="1:16" x14ac:dyDescent="0.15">
      <c r="A63" s="181" t="s">
        <v>34</v>
      </c>
      <c r="B63" s="181">
        <f>'将来負担比率（分子）の構造'!I$44</f>
        <v>16</v>
      </c>
      <c r="C63" s="181"/>
      <c r="D63" s="181"/>
      <c r="E63" s="181">
        <f>'将来負担比率（分子）の構造'!J$44</f>
        <v>72</v>
      </c>
      <c r="F63" s="181"/>
      <c r="G63" s="181"/>
      <c r="H63" s="181">
        <f>'将来負担比率（分子）の構造'!K$44</f>
        <v>74</v>
      </c>
      <c r="I63" s="181"/>
      <c r="J63" s="181"/>
      <c r="K63" s="181">
        <f>'将来負担比率（分子）の構造'!L$44</f>
        <v>80</v>
      </c>
      <c r="L63" s="181"/>
      <c r="M63" s="181"/>
      <c r="N63" s="181">
        <f>'将来負担比率（分子）の構造'!M$44</f>
        <v>84</v>
      </c>
      <c r="O63" s="181"/>
      <c r="P63" s="181"/>
    </row>
    <row r="64" spans="1:16" x14ac:dyDescent="0.15">
      <c r="A64" s="181" t="s">
        <v>33</v>
      </c>
      <c r="B64" s="181">
        <f>'将来負担比率（分子）の構造'!I$43</f>
        <v>2763</v>
      </c>
      <c r="C64" s="181"/>
      <c r="D64" s="181"/>
      <c r="E64" s="181">
        <f>'将来負担比率（分子）の構造'!J$43</f>
        <v>2700</v>
      </c>
      <c r="F64" s="181"/>
      <c r="G64" s="181"/>
      <c r="H64" s="181">
        <f>'将来負担比率（分子）の構造'!K$43</f>
        <v>2730</v>
      </c>
      <c r="I64" s="181"/>
      <c r="J64" s="181"/>
      <c r="K64" s="181">
        <f>'将来負担比率（分子）の構造'!L$43</f>
        <v>2757</v>
      </c>
      <c r="L64" s="181"/>
      <c r="M64" s="181"/>
      <c r="N64" s="181">
        <f>'将来負担比率（分子）の構造'!M$43</f>
        <v>2710</v>
      </c>
      <c r="O64" s="181"/>
      <c r="P64" s="181"/>
    </row>
    <row r="65" spans="1:16" x14ac:dyDescent="0.15">
      <c r="A65" s="181" t="s">
        <v>32</v>
      </c>
      <c r="B65" s="181">
        <f>'将来負担比率（分子）の構造'!I$42</f>
        <v>438</v>
      </c>
      <c r="C65" s="181"/>
      <c r="D65" s="181"/>
      <c r="E65" s="181">
        <f>'将来負担比率（分子）の構造'!J$42</f>
        <v>477</v>
      </c>
      <c r="F65" s="181"/>
      <c r="G65" s="181"/>
      <c r="H65" s="181">
        <f>'将来負担比率（分子）の構造'!K$42</f>
        <v>336</v>
      </c>
      <c r="I65" s="181"/>
      <c r="J65" s="181"/>
      <c r="K65" s="181">
        <f>'将来負担比率（分子）の構造'!L$42</f>
        <v>204</v>
      </c>
      <c r="L65" s="181"/>
      <c r="M65" s="181"/>
      <c r="N65" s="181">
        <f>'将来負担比率（分子）の構造'!M$42</f>
        <v>95</v>
      </c>
      <c r="O65" s="181"/>
      <c r="P65" s="181"/>
    </row>
    <row r="66" spans="1:16" x14ac:dyDescent="0.15">
      <c r="A66" s="181" t="s">
        <v>31</v>
      </c>
      <c r="B66" s="181">
        <f>'将来負担比率（分子）の構造'!I$41</f>
        <v>5216</v>
      </c>
      <c r="C66" s="181"/>
      <c r="D66" s="181"/>
      <c r="E66" s="181">
        <f>'将来負担比率（分子）の構造'!J$41</f>
        <v>5245</v>
      </c>
      <c r="F66" s="181"/>
      <c r="G66" s="181"/>
      <c r="H66" s="181">
        <f>'将来負担比率（分子）の構造'!K$41</f>
        <v>5311</v>
      </c>
      <c r="I66" s="181"/>
      <c r="J66" s="181"/>
      <c r="K66" s="181">
        <f>'将来負担比率（分子）の構造'!L$41</f>
        <v>5225</v>
      </c>
      <c r="L66" s="181"/>
      <c r="M66" s="181"/>
      <c r="N66" s="181">
        <f>'将来負担比率（分子）の構造'!M$41</f>
        <v>5104</v>
      </c>
      <c r="O66" s="181"/>
      <c r="P66" s="181"/>
    </row>
    <row r="67" spans="1:16" x14ac:dyDescent="0.15">
      <c r="A67" s="181" t="s">
        <v>75</v>
      </c>
      <c r="B67" s="181" t="e">
        <f>NA()</f>
        <v>#N/A</v>
      </c>
      <c r="C67" s="181">
        <f>IF(ISNUMBER('将来負担比率（分子）の構造'!I$53), IF('将来負担比率（分子）の構造'!I$53 &lt; 0, 0, '将来負担比率（分子）の構造'!I$53), NA())</f>
        <v>836</v>
      </c>
      <c r="D67" s="181" t="e">
        <f>NA()</f>
        <v>#N/A</v>
      </c>
      <c r="E67" s="181" t="e">
        <f>NA()</f>
        <v>#N/A</v>
      </c>
      <c r="F67" s="181">
        <f>IF(ISNUMBER('将来負担比率（分子）の構造'!J$53), IF('将来負担比率（分子）の構造'!J$53 &lt; 0, 0, '将来負担比率（分子）の構造'!J$53), NA())</f>
        <v>1097</v>
      </c>
      <c r="G67" s="181" t="e">
        <f>NA()</f>
        <v>#N/A</v>
      </c>
      <c r="H67" s="181" t="e">
        <f>NA()</f>
        <v>#N/A</v>
      </c>
      <c r="I67" s="181">
        <f>IF(ISNUMBER('将来負担比率（分子）の構造'!K$53), IF('将来負担比率（分子）の構造'!K$53 &lt; 0, 0, '将来負担比率（分子）の構造'!K$53), NA())</f>
        <v>1183</v>
      </c>
      <c r="J67" s="181" t="e">
        <f>NA()</f>
        <v>#N/A</v>
      </c>
      <c r="K67" s="181" t="e">
        <f>NA()</f>
        <v>#N/A</v>
      </c>
      <c r="L67" s="181">
        <f>IF(ISNUMBER('将来負担比率（分子）の構造'!L$53), IF('将来負担比率（分子）の構造'!L$53 &lt; 0, 0, '将来負担比率（分子）の構造'!L$53), NA())</f>
        <v>1047</v>
      </c>
      <c r="M67" s="181" t="e">
        <f>NA()</f>
        <v>#N/A</v>
      </c>
      <c r="N67" s="181" t="e">
        <f>NA()</f>
        <v>#N/A</v>
      </c>
      <c r="O67" s="181">
        <f>IF(ISNUMBER('将来負担比率（分子）の構造'!M$53), IF('将来負担比率（分子）の構造'!M$53 &lt; 0, 0, '将来負担比率（分子）の構造'!M$53), NA())</f>
        <v>893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669</v>
      </c>
      <c r="C72" s="185">
        <f>基金残高に係る経年分析!G55</f>
        <v>670</v>
      </c>
      <c r="D72" s="185">
        <f>基金残高に係る経年分析!H55</f>
        <v>670</v>
      </c>
    </row>
    <row r="73" spans="1:16" x14ac:dyDescent="0.15">
      <c r="A73" s="184" t="s">
        <v>78</v>
      </c>
      <c r="B73" s="185">
        <f>基金残高に係る経年分析!F56</f>
        <v>16</v>
      </c>
      <c r="C73" s="185">
        <f>基金残高に係る経年分析!G56</f>
        <v>16</v>
      </c>
      <c r="D73" s="185">
        <f>基金残高に係る経年分析!H56</f>
        <v>16</v>
      </c>
    </row>
    <row r="74" spans="1:16" x14ac:dyDescent="0.15">
      <c r="A74" s="184" t="s">
        <v>79</v>
      </c>
      <c r="B74" s="185">
        <f>基金残高に係る経年分析!F57</f>
        <v>689</v>
      </c>
      <c r="C74" s="185">
        <f>基金残高に係る経年分析!G57</f>
        <v>772</v>
      </c>
      <c r="D74" s="185">
        <f>基金残高に係る経年分析!H57</f>
        <v>838</v>
      </c>
    </row>
  </sheetData>
  <sheetProtection algorithmName="SHA-512" hashValue="gDFGs+J1Lh38EN4W8kyWIUFCm+3IUhZQtoyXGW0rOpO4lemc5i75E4Q2r/DC4TEucUAByuE3VRfp4/I9aW90HQ==" saltValue="ID5GFJqwHS/kddFek8Jp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671125</v>
      </c>
      <c r="S5" s="675"/>
      <c r="T5" s="675"/>
      <c r="U5" s="675"/>
      <c r="V5" s="675"/>
      <c r="W5" s="675"/>
      <c r="X5" s="675"/>
      <c r="Y5" s="676"/>
      <c r="Z5" s="677">
        <v>12.1</v>
      </c>
      <c r="AA5" s="677"/>
      <c r="AB5" s="677"/>
      <c r="AC5" s="677"/>
      <c r="AD5" s="678">
        <v>671125</v>
      </c>
      <c r="AE5" s="678"/>
      <c r="AF5" s="678"/>
      <c r="AG5" s="678"/>
      <c r="AH5" s="678"/>
      <c r="AI5" s="678"/>
      <c r="AJ5" s="678"/>
      <c r="AK5" s="678"/>
      <c r="AL5" s="679">
        <v>21.1</v>
      </c>
      <c r="AM5" s="680"/>
      <c r="AN5" s="680"/>
      <c r="AO5" s="681"/>
      <c r="AP5" s="671" t="s">
        <v>226</v>
      </c>
      <c r="AQ5" s="672"/>
      <c r="AR5" s="672"/>
      <c r="AS5" s="672"/>
      <c r="AT5" s="672"/>
      <c r="AU5" s="672"/>
      <c r="AV5" s="672"/>
      <c r="AW5" s="672"/>
      <c r="AX5" s="672"/>
      <c r="AY5" s="672"/>
      <c r="AZ5" s="672"/>
      <c r="BA5" s="672"/>
      <c r="BB5" s="672"/>
      <c r="BC5" s="672"/>
      <c r="BD5" s="672"/>
      <c r="BE5" s="672"/>
      <c r="BF5" s="673"/>
      <c r="BG5" s="685">
        <v>659471</v>
      </c>
      <c r="BH5" s="686"/>
      <c r="BI5" s="686"/>
      <c r="BJ5" s="686"/>
      <c r="BK5" s="686"/>
      <c r="BL5" s="686"/>
      <c r="BM5" s="686"/>
      <c r="BN5" s="687"/>
      <c r="BO5" s="688">
        <v>98.3</v>
      </c>
      <c r="BP5" s="688"/>
      <c r="BQ5" s="688"/>
      <c r="BR5" s="688"/>
      <c r="BS5" s="689" t="s">
        <v>172</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86268</v>
      </c>
      <c r="S6" s="686"/>
      <c r="T6" s="686"/>
      <c r="U6" s="686"/>
      <c r="V6" s="686"/>
      <c r="W6" s="686"/>
      <c r="X6" s="686"/>
      <c r="Y6" s="687"/>
      <c r="Z6" s="688">
        <v>1.6</v>
      </c>
      <c r="AA6" s="688"/>
      <c r="AB6" s="688"/>
      <c r="AC6" s="688"/>
      <c r="AD6" s="689">
        <v>86268</v>
      </c>
      <c r="AE6" s="689"/>
      <c r="AF6" s="689"/>
      <c r="AG6" s="689"/>
      <c r="AH6" s="689"/>
      <c r="AI6" s="689"/>
      <c r="AJ6" s="689"/>
      <c r="AK6" s="689"/>
      <c r="AL6" s="690">
        <v>2.7</v>
      </c>
      <c r="AM6" s="691"/>
      <c r="AN6" s="691"/>
      <c r="AO6" s="692"/>
      <c r="AP6" s="682" t="s">
        <v>231</v>
      </c>
      <c r="AQ6" s="683"/>
      <c r="AR6" s="683"/>
      <c r="AS6" s="683"/>
      <c r="AT6" s="683"/>
      <c r="AU6" s="683"/>
      <c r="AV6" s="683"/>
      <c r="AW6" s="683"/>
      <c r="AX6" s="683"/>
      <c r="AY6" s="683"/>
      <c r="AZ6" s="683"/>
      <c r="BA6" s="683"/>
      <c r="BB6" s="683"/>
      <c r="BC6" s="683"/>
      <c r="BD6" s="683"/>
      <c r="BE6" s="683"/>
      <c r="BF6" s="684"/>
      <c r="BG6" s="685">
        <v>659471</v>
      </c>
      <c r="BH6" s="686"/>
      <c r="BI6" s="686"/>
      <c r="BJ6" s="686"/>
      <c r="BK6" s="686"/>
      <c r="BL6" s="686"/>
      <c r="BM6" s="686"/>
      <c r="BN6" s="687"/>
      <c r="BO6" s="688">
        <v>98.3</v>
      </c>
      <c r="BP6" s="688"/>
      <c r="BQ6" s="688"/>
      <c r="BR6" s="688"/>
      <c r="BS6" s="689" t="s">
        <v>130</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54739</v>
      </c>
      <c r="CS6" s="686"/>
      <c r="CT6" s="686"/>
      <c r="CU6" s="686"/>
      <c r="CV6" s="686"/>
      <c r="CW6" s="686"/>
      <c r="CX6" s="686"/>
      <c r="CY6" s="687"/>
      <c r="CZ6" s="679">
        <v>1</v>
      </c>
      <c r="DA6" s="680"/>
      <c r="DB6" s="680"/>
      <c r="DC6" s="699"/>
      <c r="DD6" s="694" t="s">
        <v>172</v>
      </c>
      <c r="DE6" s="686"/>
      <c r="DF6" s="686"/>
      <c r="DG6" s="686"/>
      <c r="DH6" s="686"/>
      <c r="DI6" s="686"/>
      <c r="DJ6" s="686"/>
      <c r="DK6" s="686"/>
      <c r="DL6" s="686"/>
      <c r="DM6" s="686"/>
      <c r="DN6" s="686"/>
      <c r="DO6" s="686"/>
      <c r="DP6" s="687"/>
      <c r="DQ6" s="694">
        <v>54739</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365</v>
      </c>
      <c r="S7" s="686"/>
      <c r="T7" s="686"/>
      <c r="U7" s="686"/>
      <c r="V7" s="686"/>
      <c r="W7" s="686"/>
      <c r="X7" s="686"/>
      <c r="Y7" s="687"/>
      <c r="Z7" s="688">
        <v>0</v>
      </c>
      <c r="AA7" s="688"/>
      <c r="AB7" s="688"/>
      <c r="AC7" s="688"/>
      <c r="AD7" s="689">
        <v>365</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199859</v>
      </c>
      <c r="BH7" s="686"/>
      <c r="BI7" s="686"/>
      <c r="BJ7" s="686"/>
      <c r="BK7" s="686"/>
      <c r="BL7" s="686"/>
      <c r="BM7" s="686"/>
      <c r="BN7" s="687"/>
      <c r="BO7" s="688">
        <v>29.8</v>
      </c>
      <c r="BP7" s="688"/>
      <c r="BQ7" s="688"/>
      <c r="BR7" s="688"/>
      <c r="BS7" s="689" t="s">
        <v>235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1184334</v>
      </c>
      <c r="CS7" s="686"/>
      <c r="CT7" s="686"/>
      <c r="CU7" s="686"/>
      <c r="CV7" s="686"/>
      <c r="CW7" s="686"/>
      <c r="CX7" s="686"/>
      <c r="CY7" s="687"/>
      <c r="CZ7" s="688">
        <v>22.2</v>
      </c>
      <c r="DA7" s="688"/>
      <c r="DB7" s="688"/>
      <c r="DC7" s="688"/>
      <c r="DD7" s="694">
        <v>8514</v>
      </c>
      <c r="DE7" s="686"/>
      <c r="DF7" s="686"/>
      <c r="DG7" s="686"/>
      <c r="DH7" s="686"/>
      <c r="DI7" s="686"/>
      <c r="DJ7" s="686"/>
      <c r="DK7" s="686"/>
      <c r="DL7" s="686"/>
      <c r="DM7" s="686"/>
      <c r="DN7" s="686"/>
      <c r="DO7" s="686"/>
      <c r="DP7" s="687"/>
      <c r="DQ7" s="694">
        <v>541424</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1645</v>
      </c>
      <c r="S8" s="686"/>
      <c r="T8" s="686"/>
      <c r="U8" s="686"/>
      <c r="V8" s="686"/>
      <c r="W8" s="686"/>
      <c r="X8" s="686"/>
      <c r="Y8" s="687"/>
      <c r="Z8" s="688">
        <v>0</v>
      </c>
      <c r="AA8" s="688"/>
      <c r="AB8" s="688"/>
      <c r="AC8" s="688"/>
      <c r="AD8" s="689">
        <v>1645</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9237</v>
      </c>
      <c r="BH8" s="686"/>
      <c r="BI8" s="686"/>
      <c r="BJ8" s="686"/>
      <c r="BK8" s="686"/>
      <c r="BL8" s="686"/>
      <c r="BM8" s="686"/>
      <c r="BN8" s="687"/>
      <c r="BO8" s="688">
        <v>1.4</v>
      </c>
      <c r="BP8" s="688"/>
      <c r="BQ8" s="688"/>
      <c r="BR8" s="688"/>
      <c r="BS8" s="694" t="s">
        <v>235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904015</v>
      </c>
      <c r="CS8" s="686"/>
      <c r="CT8" s="686"/>
      <c r="CU8" s="686"/>
      <c r="CV8" s="686"/>
      <c r="CW8" s="686"/>
      <c r="CX8" s="686"/>
      <c r="CY8" s="687"/>
      <c r="CZ8" s="688">
        <v>16.899999999999999</v>
      </c>
      <c r="DA8" s="688"/>
      <c r="DB8" s="688"/>
      <c r="DC8" s="688"/>
      <c r="DD8" s="694">
        <v>9056</v>
      </c>
      <c r="DE8" s="686"/>
      <c r="DF8" s="686"/>
      <c r="DG8" s="686"/>
      <c r="DH8" s="686"/>
      <c r="DI8" s="686"/>
      <c r="DJ8" s="686"/>
      <c r="DK8" s="686"/>
      <c r="DL8" s="686"/>
      <c r="DM8" s="686"/>
      <c r="DN8" s="686"/>
      <c r="DO8" s="686"/>
      <c r="DP8" s="687"/>
      <c r="DQ8" s="694">
        <v>669893</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1826</v>
      </c>
      <c r="S9" s="686"/>
      <c r="T9" s="686"/>
      <c r="U9" s="686"/>
      <c r="V9" s="686"/>
      <c r="W9" s="686"/>
      <c r="X9" s="686"/>
      <c r="Y9" s="687"/>
      <c r="Z9" s="688">
        <v>0</v>
      </c>
      <c r="AA9" s="688"/>
      <c r="AB9" s="688"/>
      <c r="AC9" s="688"/>
      <c r="AD9" s="689">
        <v>1826</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158450</v>
      </c>
      <c r="BH9" s="686"/>
      <c r="BI9" s="686"/>
      <c r="BJ9" s="686"/>
      <c r="BK9" s="686"/>
      <c r="BL9" s="686"/>
      <c r="BM9" s="686"/>
      <c r="BN9" s="687"/>
      <c r="BO9" s="688">
        <v>23.6</v>
      </c>
      <c r="BP9" s="688"/>
      <c r="BQ9" s="688"/>
      <c r="BR9" s="688"/>
      <c r="BS9" s="694" t="s">
        <v>130</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322835</v>
      </c>
      <c r="CS9" s="686"/>
      <c r="CT9" s="686"/>
      <c r="CU9" s="686"/>
      <c r="CV9" s="686"/>
      <c r="CW9" s="686"/>
      <c r="CX9" s="686"/>
      <c r="CY9" s="687"/>
      <c r="CZ9" s="688">
        <v>6.1</v>
      </c>
      <c r="DA9" s="688"/>
      <c r="DB9" s="688"/>
      <c r="DC9" s="688"/>
      <c r="DD9" s="694">
        <v>50000</v>
      </c>
      <c r="DE9" s="686"/>
      <c r="DF9" s="686"/>
      <c r="DG9" s="686"/>
      <c r="DH9" s="686"/>
      <c r="DI9" s="686"/>
      <c r="DJ9" s="686"/>
      <c r="DK9" s="686"/>
      <c r="DL9" s="686"/>
      <c r="DM9" s="686"/>
      <c r="DN9" s="686"/>
      <c r="DO9" s="686"/>
      <c r="DP9" s="687"/>
      <c r="DQ9" s="694">
        <v>253098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172</v>
      </c>
      <c r="AA10" s="688"/>
      <c r="AB10" s="688"/>
      <c r="AC10" s="688"/>
      <c r="AD10" s="689" t="s">
        <v>130</v>
      </c>
      <c r="AE10" s="689"/>
      <c r="AF10" s="689"/>
      <c r="AG10" s="689"/>
      <c r="AH10" s="689"/>
      <c r="AI10" s="689"/>
      <c r="AJ10" s="689"/>
      <c r="AK10" s="689"/>
      <c r="AL10" s="690" t="s">
        <v>130</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13512</v>
      </c>
      <c r="BH10" s="686"/>
      <c r="BI10" s="686"/>
      <c r="BJ10" s="686"/>
      <c r="BK10" s="686"/>
      <c r="BL10" s="686"/>
      <c r="BM10" s="686"/>
      <c r="BN10" s="687"/>
      <c r="BO10" s="688">
        <v>2</v>
      </c>
      <c r="BP10" s="688"/>
      <c r="BQ10" s="688"/>
      <c r="BR10" s="688"/>
      <c r="BS10" s="694" t="s">
        <v>235</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14582</v>
      </c>
      <c r="CS10" s="686"/>
      <c r="CT10" s="686"/>
      <c r="CU10" s="686"/>
      <c r="CV10" s="686"/>
      <c r="CW10" s="686"/>
      <c r="CX10" s="686"/>
      <c r="CY10" s="687"/>
      <c r="CZ10" s="688">
        <v>0.3</v>
      </c>
      <c r="DA10" s="688"/>
      <c r="DB10" s="688"/>
      <c r="DC10" s="688"/>
      <c r="DD10" s="694" t="s">
        <v>235</v>
      </c>
      <c r="DE10" s="686"/>
      <c r="DF10" s="686"/>
      <c r="DG10" s="686"/>
      <c r="DH10" s="686"/>
      <c r="DI10" s="686"/>
      <c r="DJ10" s="686"/>
      <c r="DK10" s="686"/>
      <c r="DL10" s="686"/>
      <c r="DM10" s="686"/>
      <c r="DN10" s="686"/>
      <c r="DO10" s="686"/>
      <c r="DP10" s="687"/>
      <c r="DQ10" s="694">
        <v>2582</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121882</v>
      </c>
      <c r="S11" s="686"/>
      <c r="T11" s="686"/>
      <c r="U11" s="686"/>
      <c r="V11" s="686"/>
      <c r="W11" s="686"/>
      <c r="X11" s="686"/>
      <c r="Y11" s="687"/>
      <c r="Z11" s="690">
        <v>2.2000000000000002</v>
      </c>
      <c r="AA11" s="691"/>
      <c r="AB11" s="691"/>
      <c r="AC11" s="703"/>
      <c r="AD11" s="694">
        <v>121882</v>
      </c>
      <c r="AE11" s="686"/>
      <c r="AF11" s="686"/>
      <c r="AG11" s="686"/>
      <c r="AH11" s="686"/>
      <c r="AI11" s="686"/>
      <c r="AJ11" s="686"/>
      <c r="AK11" s="687"/>
      <c r="AL11" s="690">
        <v>3.8</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18660</v>
      </c>
      <c r="BH11" s="686"/>
      <c r="BI11" s="686"/>
      <c r="BJ11" s="686"/>
      <c r="BK11" s="686"/>
      <c r="BL11" s="686"/>
      <c r="BM11" s="686"/>
      <c r="BN11" s="687"/>
      <c r="BO11" s="688">
        <v>2.8</v>
      </c>
      <c r="BP11" s="688"/>
      <c r="BQ11" s="688"/>
      <c r="BR11" s="688"/>
      <c r="BS11" s="694" t="s">
        <v>130</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454161</v>
      </c>
      <c r="CS11" s="686"/>
      <c r="CT11" s="686"/>
      <c r="CU11" s="686"/>
      <c r="CV11" s="686"/>
      <c r="CW11" s="686"/>
      <c r="CX11" s="686"/>
      <c r="CY11" s="687"/>
      <c r="CZ11" s="688">
        <v>8.5</v>
      </c>
      <c r="DA11" s="688"/>
      <c r="DB11" s="688"/>
      <c r="DC11" s="688"/>
      <c r="DD11" s="694">
        <v>125159</v>
      </c>
      <c r="DE11" s="686"/>
      <c r="DF11" s="686"/>
      <c r="DG11" s="686"/>
      <c r="DH11" s="686"/>
      <c r="DI11" s="686"/>
      <c r="DJ11" s="686"/>
      <c r="DK11" s="686"/>
      <c r="DL11" s="686"/>
      <c r="DM11" s="686"/>
      <c r="DN11" s="686"/>
      <c r="DO11" s="686"/>
      <c r="DP11" s="687"/>
      <c r="DQ11" s="694">
        <v>225930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235</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235</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405940</v>
      </c>
      <c r="BH12" s="686"/>
      <c r="BI12" s="686"/>
      <c r="BJ12" s="686"/>
      <c r="BK12" s="686"/>
      <c r="BL12" s="686"/>
      <c r="BM12" s="686"/>
      <c r="BN12" s="687"/>
      <c r="BO12" s="688">
        <v>60.5</v>
      </c>
      <c r="BP12" s="688"/>
      <c r="BQ12" s="688"/>
      <c r="BR12" s="688"/>
      <c r="BS12" s="694" t="s">
        <v>235</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354890</v>
      </c>
      <c r="CS12" s="686"/>
      <c r="CT12" s="686"/>
      <c r="CU12" s="686"/>
      <c r="CV12" s="686"/>
      <c r="CW12" s="686"/>
      <c r="CX12" s="686"/>
      <c r="CY12" s="687"/>
      <c r="CZ12" s="688">
        <v>6.7</v>
      </c>
      <c r="DA12" s="688"/>
      <c r="DB12" s="688"/>
      <c r="DC12" s="688"/>
      <c r="DD12" s="694">
        <v>34362</v>
      </c>
      <c r="DE12" s="686"/>
      <c r="DF12" s="686"/>
      <c r="DG12" s="686"/>
      <c r="DH12" s="686"/>
      <c r="DI12" s="686"/>
      <c r="DJ12" s="686"/>
      <c r="DK12" s="686"/>
      <c r="DL12" s="686"/>
      <c r="DM12" s="686"/>
      <c r="DN12" s="686"/>
      <c r="DO12" s="686"/>
      <c r="DP12" s="687"/>
      <c r="DQ12" s="694">
        <v>220105</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235</v>
      </c>
      <c r="AA13" s="688"/>
      <c r="AB13" s="688"/>
      <c r="AC13" s="688"/>
      <c r="AD13" s="689" t="s">
        <v>130</v>
      </c>
      <c r="AE13" s="689"/>
      <c r="AF13" s="689"/>
      <c r="AG13" s="689"/>
      <c r="AH13" s="689"/>
      <c r="AI13" s="689"/>
      <c r="AJ13" s="689"/>
      <c r="AK13" s="689"/>
      <c r="AL13" s="690" t="s">
        <v>130</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377782</v>
      </c>
      <c r="BH13" s="686"/>
      <c r="BI13" s="686"/>
      <c r="BJ13" s="686"/>
      <c r="BK13" s="686"/>
      <c r="BL13" s="686"/>
      <c r="BM13" s="686"/>
      <c r="BN13" s="687"/>
      <c r="BO13" s="688">
        <v>56.3</v>
      </c>
      <c r="BP13" s="688"/>
      <c r="BQ13" s="688"/>
      <c r="BR13" s="688"/>
      <c r="BS13" s="694" t="s">
        <v>235</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797629</v>
      </c>
      <c r="CS13" s="686"/>
      <c r="CT13" s="686"/>
      <c r="CU13" s="686"/>
      <c r="CV13" s="686"/>
      <c r="CW13" s="686"/>
      <c r="CX13" s="686"/>
      <c r="CY13" s="687"/>
      <c r="CZ13" s="688">
        <v>15</v>
      </c>
      <c r="DA13" s="688"/>
      <c r="DB13" s="688"/>
      <c r="DC13" s="688"/>
      <c r="DD13" s="694">
        <v>261757</v>
      </c>
      <c r="DE13" s="686"/>
      <c r="DF13" s="686"/>
      <c r="DG13" s="686"/>
      <c r="DH13" s="686"/>
      <c r="DI13" s="686"/>
      <c r="DJ13" s="686"/>
      <c r="DK13" s="686"/>
      <c r="DL13" s="686"/>
      <c r="DM13" s="686"/>
      <c r="DN13" s="686"/>
      <c r="DO13" s="686"/>
      <c r="DP13" s="687"/>
      <c r="DQ13" s="694">
        <v>492815</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235</v>
      </c>
      <c r="AA14" s="688"/>
      <c r="AB14" s="688"/>
      <c r="AC14" s="688"/>
      <c r="AD14" s="689" t="s">
        <v>130</v>
      </c>
      <c r="AE14" s="689"/>
      <c r="AF14" s="689"/>
      <c r="AG14" s="689"/>
      <c r="AH14" s="689"/>
      <c r="AI14" s="689"/>
      <c r="AJ14" s="689"/>
      <c r="AK14" s="689"/>
      <c r="AL14" s="690" t="s">
        <v>172</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21765</v>
      </c>
      <c r="BH14" s="686"/>
      <c r="BI14" s="686"/>
      <c r="BJ14" s="686"/>
      <c r="BK14" s="686"/>
      <c r="BL14" s="686"/>
      <c r="BM14" s="686"/>
      <c r="BN14" s="687"/>
      <c r="BO14" s="688">
        <v>3.2</v>
      </c>
      <c r="BP14" s="688"/>
      <c r="BQ14" s="688"/>
      <c r="BR14" s="688"/>
      <c r="BS14" s="694" t="s">
        <v>130</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262578</v>
      </c>
      <c r="CS14" s="686"/>
      <c r="CT14" s="686"/>
      <c r="CU14" s="686"/>
      <c r="CV14" s="686"/>
      <c r="CW14" s="686"/>
      <c r="CX14" s="686"/>
      <c r="CY14" s="687"/>
      <c r="CZ14" s="688">
        <v>4.9000000000000004</v>
      </c>
      <c r="DA14" s="688"/>
      <c r="DB14" s="688"/>
      <c r="DC14" s="688"/>
      <c r="DD14" s="694">
        <v>33046</v>
      </c>
      <c r="DE14" s="686"/>
      <c r="DF14" s="686"/>
      <c r="DG14" s="686"/>
      <c r="DH14" s="686"/>
      <c r="DI14" s="686"/>
      <c r="DJ14" s="686"/>
      <c r="DK14" s="686"/>
      <c r="DL14" s="686"/>
      <c r="DM14" s="686"/>
      <c r="DN14" s="686"/>
      <c r="DO14" s="686"/>
      <c r="DP14" s="687"/>
      <c r="DQ14" s="694">
        <v>231577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31907</v>
      </c>
      <c r="BH15" s="686"/>
      <c r="BI15" s="686"/>
      <c r="BJ15" s="686"/>
      <c r="BK15" s="686"/>
      <c r="BL15" s="686"/>
      <c r="BM15" s="686"/>
      <c r="BN15" s="687"/>
      <c r="BO15" s="688">
        <v>4.8</v>
      </c>
      <c r="BP15" s="688"/>
      <c r="BQ15" s="688"/>
      <c r="BR15" s="688"/>
      <c r="BS15" s="694" t="s">
        <v>235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387159</v>
      </c>
      <c r="CS15" s="686"/>
      <c r="CT15" s="686"/>
      <c r="CU15" s="686"/>
      <c r="CV15" s="686"/>
      <c r="CW15" s="686"/>
      <c r="CX15" s="686"/>
      <c r="CY15" s="687"/>
      <c r="CZ15" s="688">
        <v>7.3</v>
      </c>
      <c r="DA15" s="688"/>
      <c r="DB15" s="688"/>
      <c r="DC15" s="688"/>
      <c r="DD15" s="694">
        <v>29458</v>
      </c>
      <c r="DE15" s="686"/>
      <c r="DF15" s="686"/>
      <c r="DG15" s="686"/>
      <c r="DH15" s="686"/>
      <c r="DI15" s="686"/>
      <c r="DJ15" s="686"/>
      <c r="DK15" s="686"/>
      <c r="DL15" s="686"/>
      <c r="DM15" s="686"/>
      <c r="DN15" s="686"/>
      <c r="DO15" s="686"/>
      <c r="DP15" s="687"/>
      <c r="DQ15" s="694">
        <v>338110</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4876</v>
      </c>
      <c r="S16" s="686"/>
      <c r="T16" s="686"/>
      <c r="U16" s="686"/>
      <c r="V16" s="686"/>
      <c r="W16" s="686"/>
      <c r="X16" s="686"/>
      <c r="Y16" s="687"/>
      <c r="Z16" s="688">
        <v>0.1</v>
      </c>
      <c r="AA16" s="688"/>
      <c r="AB16" s="688"/>
      <c r="AC16" s="688"/>
      <c r="AD16" s="689">
        <v>4876</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6403</v>
      </c>
      <c r="CS16" s="686"/>
      <c r="CT16" s="686"/>
      <c r="CU16" s="686"/>
      <c r="CV16" s="686"/>
      <c r="CW16" s="686"/>
      <c r="CX16" s="686"/>
      <c r="CY16" s="687"/>
      <c r="CZ16" s="688">
        <v>0.1</v>
      </c>
      <c r="DA16" s="688"/>
      <c r="DB16" s="688"/>
      <c r="DC16" s="688"/>
      <c r="DD16" s="694" t="s">
        <v>130</v>
      </c>
      <c r="DE16" s="686"/>
      <c r="DF16" s="686"/>
      <c r="DG16" s="686"/>
      <c r="DH16" s="686"/>
      <c r="DI16" s="686"/>
      <c r="DJ16" s="686"/>
      <c r="DK16" s="686"/>
      <c r="DL16" s="686"/>
      <c r="DM16" s="686"/>
      <c r="DN16" s="686"/>
      <c r="DO16" s="686"/>
      <c r="DP16" s="687"/>
      <c r="DQ16" s="694">
        <v>2277</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3965</v>
      </c>
      <c r="S17" s="686"/>
      <c r="T17" s="686"/>
      <c r="U17" s="686"/>
      <c r="V17" s="686"/>
      <c r="W17" s="686"/>
      <c r="X17" s="686"/>
      <c r="Y17" s="687"/>
      <c r="Z17" s="688">
        <v>0.1</v>
      </c>
      <c r="AA17" s="688"/>
      <c r="AB17" s="688"/>
      <c r="AC17" s="688"/>
      <c r="AD17" s="689">
        <v>3965</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130</v>
      </c>
      <c r="BP17" s="688"/>
      <c r="BQ17" s="688"/>
      <c r="BR17" s="688"/>
      <c r="BS17" s="694" t="s">
        <v>235</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590937</v>
      </c>
      <c r="CS17" s="686"/>
      <c r="CT17" s="686"/>
      <c r="CU17" s="686"/>
      <c r="CV17" s="686"/>
      <c r="CW17" s="686"/>
      <c r="CX17" s="686"/>
      <c r="CY17" s="687"/>
      <c r="CZ17" s="688">
        <v>11.1</v>
      </c>
      <c r="DA17" s="688"/>
      <c r="DB17" s="688"/>
      <c r="DC17" s="688"/>
      <c r="DD17" s="694" t="s">
        <v>235</v>
      </c>
      <c r="DE17" s="686"/>
      <c r="DF17" s="686"/>
      <c r="DG17" s="686"/>
      <c r="DH17" s="686"/>
      <c r="DI17" s="686"/>
      <c r="DJ17" s="686"/>
      <c r="DK17" s="686"/>
      <c r="DL17" s="686"/>
      <c r="DM17" s="686"/>
      <c r="DN17" s="686"/>
      <c r="DO17" s="686"/>
      <c r="DP17" s="687"/>
      <c r="DQ17" s="694">
        <v>552716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4512</v>
      </c>
      <c r="S18" s="686"/>
      <c r="T18" s="686"/>
      <c r="U18" s="686"/>
      <c r="V18" s="686"/>
      <c r="W18" s="686"/>
      <c r="X18" s="686"/>
      <c r="Y18" s="687"/>
      <c r="Z18" s="688">
        <v>0.1</v>
      </c>
      <c r="AA18" s="688"/>
      <c r="AB18" s="688"/>
      <c r="AC18" s="688"/>
      <c r="AD18" s="689">
        <v>4512</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235</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1747</v>
      </c>
      <c r="S19" s="686"/>
      <c r="T19" s="686"/>
      <c r="U19" s="686"/>
      <c r="V19" s="686"/>
      <c r="W19" s="686"/>
      <c r="X19" s="686"/>
      <c r="Y19" s="687"/>
      <c r="Z19" s="688">
        <v>0</v>
      </c>
      <c r="AA19" s="688"/>
      <c r="AB19" s="688"/>
      <c r="AC19" s="688"/>
      <c r="AD19" s="689">
        <v>1747</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11654</v>
      </c>
      <c r="BH19" s="686"/>
      <c r="BI19" s="686"/>
      <c r="BJ19" s="686"/>
      <c r="BK19" s="686"/>
      <c r="BL19" s="686"/>
      <c r="BM19" s="686"/>
      <c r="BN19" s="687"/>
      <c r="BO19" s="688">
        <v>1.7</v>
      </c>
      <c r="BP19" s="688"/>
      <c r="BQ19" s="688"/>
      <c r="BR19" s="688"/>
      <c r="BS19" s="694" t="s">
        <v>235</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172</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2341</v>
      </c>
      <c r="S20" s="686"/>
      <c r="T20" s="686"/>
      <c r="U20" s="686"/>
      <c r="V20" s="686"/>
      <c r="W20" s="686"/>
      <c r="X20" s="686"/>
      <c r="Y20" s="687"/>
      <c r="Z20" s="688">
        <v>0</v>
      </c>
      <c r="AA20" s="688"/>
      <c r="AB20" s="688"/>
      <c r="AC20" s="688"/>
      <c r="AD20" s="689">
        <v>2341</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11654</v>
      </c>
      <c r="BH20" s="686"/>
      <c r="BI20" s="686"/>
      <c r="BJ20" s="686"/>
      <c r="BK20" s="686"/>
      <c r="BL20" s="686"/>
      <c r="BM20" s="686"/>
      <c r="BN20" s="687"/>
      <c r="BO20" s="688">
        <v>1.7</v>
      </c>
      <c r="BP20" s="688"/>
      <c r="BQ20" s="688"/>
      <c r="BR20" s="688"/>
      <c r="BS20" s="694" t="s">
        <v>235</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5334262</v>
      </c>
      <c r="CS20" s="686"/>
      <c r="CT20" s="686"/>
      <c r="CU20" s="686"/>
      <c r="CV20" s="686"/>
      <c r="CW20" s="686"/>
      <c r="CX20" s="686"/>
      <c r="CY20" s="687"/>
      <c r="CZ20" s="688">
        <v>100</v>
      </c>
      <c r="DA20" s="688"/>
      <c r="DB20" s="688"/>
      <c r="DC20" s="688"/>
      <c r="DD20" s="694">
        <v>551352</v>
      </c>
      <c r="DE20" s="686"/>
      <c r="DF20" s="686"/>
      <c r="DG20" s="686"/>
      <c r="DH20" s="686"/>
      <c r="DI20" s="686"/>
      <c r="DJ20" s="686"/>
      <c r="DK20" s="686"/>
      <c r="DL20" s="686"/>
      <c r="DM20" s="686"/>
      <c r="DN20" s="686"/>
      <c r="DO20" s="686"/>
      <c r="DP20" s="687"/>
      <c r="DQ20" s="694">
        <v>3585266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424</v>
      </c>
      <c r="S21" s="686"/>
      <c r="T21" s="686"/>
      <c r="U21" s="686"/>
      <c r="V21" s="686"/>
      <c r="W21" s="686"/>
      <c r="X21" s="686"/>
      <c r="Y21" s="687"/>
      <c r="Z21" s="688">
        <v>0</v>
      </c>
      <c r="AA21" s="688"/>
      <c r="AB21" s="688"/>
      <c r="AC21" s="688"/>
      <c r="AD21" s="689">
        <v>424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11654</v>
      </c>
      <c r="BH21" s="686"/>
      <c r="BI21" s="686"/>
      <c r="BJ21" s="686"/>
      <c r="BK21" s="686"/>
      <c r="BL21" s="686"/>
      <c r="BM21" s="686"/>
      <c r="BN21" s="687"/>
      <c r="BO21" s="688">
        <v>1.7</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2410919</v>
      </c>
      <c r="S22" s="686"/>
      <c r="T22" s="686"/>
      <c r="U22" s="686"/>
      <c r="V22" s="686"/>
      <c r="W22" s="686"/>
      <c r="X22" s="686"/>
      <c r="Y22" s="687"/>
      <c r="Z22" s="688">
        <v>43.5</v>
      </c>
      <c r="AA22" s="688"/>
      <c r="AB22" s="688"/>
      <c r="AC22" s="688"/>
      <c r="AD22" s="689">
        <v>2272057</v>
      </c>
      <c r="AE22" s="689"/>
      <c r="AF22" s="689"/>
      <c r="AG22" s="689"/>
      <c r="AH22" s="689"/>
      <c r="AI22" s="689"/>
      <c r="AJ22" s="689"/>
      <c r="AK22" s="689"/>
      <c r="AL22" s="690">
        <v>71.599999999999994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172</v>
      </c>
      <c r="BP22" s="688"/>
      <c r="BQ22" s="688"/>
      <c r="BR22" s="688"/>
      <c r="BS22" s="694" t="s">
        <v>235</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2272057</v>
      </c>
      <c r="S23" s="686"/>
      <c r="T23" s="686"/>
      <c r="U23" s="686"/>
      <c r="V23" s="686"/>
      <c r="W23" s="686"/>
      <c r="X23" s="686"/>
      <c r="Y23" s="687"/>
      <c r="Z23" s="688">
        <v>41</v>
      </c>
      <c r="AA23" s="688"/>
      <c r="AB23" s="688"/>
      <c r="AC23" s="688"/>
      <c r="AD23" s="689">
        <v>2272057</v>
      </c>
      <c r="AE23" s="689"/>
      <c r="AF23" s="689"/>
      <c r="AG23" s="689"/>
      <c r="AH23" s="689"/>
      <c r="AI23" s="689"/>
      <c r="AJ23" s="689"/>
      <c r="AK23" s="689"/>
      <c r="AL23" s="690">
        <v>71.599999999999994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130</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138847</v>
      </c>
      <c r="S24" s="686"/>
      <c r="T24" s="686"/>
      <c r="U24" s="686"/>
      <c r="V24" s="686"/>
      <c r="W24" s="686"/>
      <c r="X24" s="686"/>
      <c r="Y24" s="687"/>
      <c r="Z24" s="688">
        <v>2.5</v>
      </c>
      <c r="AA24" s="688"/>
      <c r="AB24" s="688"/>
      <c r="AC24" s="688"/>
      <c r="AD24" s="689" t="s">
        <v>235</v>
      </c>
      <c r="AE24" s="689"/>
      <c r="AF24" s="689"/>
      <c r="AG24" s="689"/>
      <c r="AH24" s="689"/>
      <c r="AI24" s="689"/>
      <c r="AJ24" s="689"/>
      <c r="AK24" s="689"/>
      <c r="AL24" s="690" t="s">
        <v>172</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172</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1696112</v>
      </c>
      <c r="CS24" s="675"/>
      <c r="CT24" s="675"/>
      <c r="CU24" s="675"/>
      <c r="CV24" s="675"/>
      <c r="CW24" s="675"/>
      <c r="CX24" s="675"/>
      <c r="CY24" s="676"/>
      <c r="CZ24" s="679">
        <v>31.8</v>
      </c>
      <c r="DA24" s="680"/>
      <c r="DB24" s="680"/>
      <c r="DC24" s="699"/>
      <c r="DD24" s="724">
        <v>1451942</v>
      </c>
      <c r="DE24" s="675"/>
      <c r="DF24" s="675"/>
      <c r="DG24" s="675"/>
      <c r="DH24" s="675"/>
      <c r="DI24" s="675"/>
      <c r="DJ24" s="675"/>
      <c r="DK24" s="676"/>
      <c r="DL24" s="724">
        <v>1440240</v>
      </c>
      <c r="DM24" s="675"/>
      <c r="DN24" s="675"/>
      <c r="DO24" s="675"/>
      <c r="DP24" s="675"/>
      <c r="DQ24" s="675"/>
      <c r="DR24" s="675"/>
      <c r="DS24" s="675"/>
      <c r="DT24" s="675"/>
      <c r="DU24" s="675"/>
      <c r="DV24" s="676"/>
      <c r="DW24" s="679">
        <v>43.9</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15</v>
      </c>
      <c r="S25" s="686"/>
      <c r="T25" s="686"/>
      <c r="U25" s="686"/>
      <c r="V25" s="686"/>
      <c r="W25" s="686"/>
      <c r="X25" s="686"/>
      <c r="Y25" s="687"/>
      <c r="Z25" s="688">
        <v>0</v>
      </c>
      <c r="AA25" s="688"/>
      <c r="AB25" s="688"/>
      <c r="AC25" s="688"/>
      <c r="AD25" s="689" t="s">
        <v>172</v>
      </c>
      <c r="AE25" s="689"/>
      <c r="AF25" s="689"/>
      <c r="AG25" s="689"/>
      <c r="AH25" s="689"/>
      <c r="AI25" s="689"/>
      <c r="AJ25" s="689"/>
      <c r="AK25" s="689"/>
      <c r="AL25" s="690" t="s">
        <v>235</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172</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837730</v>
      </c>
      <c r="CS25" s="721"/>
      <c r="CT25" s="721"/>
      <c r="CU25" s="721"/>
      <c r="CV25" s="721"/>
      <c r="CW25" s="721"/>
      <c r="CX25" s="721"/>
      <c r="CY25" s="722"/>
      <c r="CZ25" s="690">
        <v>15.7</v>
      </c>
      <c r="DA25" s="719"/>
      <c r="DB25" s="719"/>
      <c r="DC25" s="723"/>
      <c r="DD25" s="694">
        <v>802561</v>
      </c>
      <c r="DE25" s="721"/>
      <c r="DF25" s="721"/>
      <c r="DG25" s="721"/>
      <c r="DH25" s="721"/>
      <c r="DI25" s="721"/>
      <c r="DJ25" s="721"/>
      <c r="DK25" s="722"/>
      <c r="DL25" s="694">
        <v>801278</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3307383</v>
      </c>
      <c r="S26" s="686"/>
      <c r="T26" s="686"/>
      <c r="U26" s="686"/>
      <c r="V26" s="686"/>
      <c r="W26" s="686"/>
      <c r="X26" s="686"/>
      <c r="Y26" s="687"/>
      <c r="Z26" s="688">
        <v>59.6</v>
      </c>
      <c r="AA26" s="688"/>
      <c r="AB26" s="688"/>
      <c r="AC26" s="688"/>
      <c r="AD26" s="689">
        <v>3168521</v>
      </c>
      <c r="AE26" s="689"/>
      <c r="AF26" s="689"/>
      <c r="AG26" s="689"/>
      <c r="AH26" s="689"/>
      <c r="AI26" s="689"/>
      <c r="AJ26" s="689"/>
      <c r="AK26" s="689"/>
      <c r="AL26" s="690">
        <v>99.8</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466562</v>
      </c>
      <c r="CS26" s="686"/>
      <c r="CT26" s="686"/>
      <c r="CU26" s="686"/>
      <c r="CV26" s="686"/>
      <c r="CW26" s="686"/>
      <c r="CX26" s="686"/>
      <c r="CY26" s="687"/>
      <c r="CZ26" s="690">
        <v>8.6999999999999993</v>
      </c>
      <c r="DA26" s="719"/>
      <c r="DB26" s="719"/>
      <c r="DC26" s="723"/>
      <c r="DD26" s="694">
        <v>466562</v>
      </c>
      <c r="DE26" s="686"/>
      <c r="DF26" s="686"/>
      <c r="DG26" s="686"/>
      <c r="DH26" s="686"/>
      <c r="DI26" s="686"/>
      <c r="DJ26" s="686"/>
      <c r="DK26" s="687"/>
      <c r="DL26" s="694" t="s">
        <v>235</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995</v>
      </c>
      <c r="S27" s="686"/>
      <c r="T27" s="686"/>
      <c r="U27" s="686"/>
      <c r="V27" s="686"/>
      <c r="W27" s="686"/>
      <c r="X27" s="686"/>
      <c r="Y27" s="687"/>
      <c r="Z27" s="688">
        <v>0</v>
      </c>
      <c r="AA27" s="688"/>
      <c r="AB27" s="688"/>
      <c r="AC27" s="688"/>
      <c r="AD27" s="689">
        <v>995</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671125</v>
      </c>
      <c r="BH27" s="686"/>
      <c r="BI27" s="686"/>
      <c r="BJ27" s="686"/>
      <c r="BK27" s="686"/>
      <c r="BL27" s="686"/>
      <c r="BM27" s="686"/>
      <c r="BN27" s="687"/>
      <c r="BO27" s="688">
        <v>100</v>
      </c>
      <c r="BP27" s="688"/>
      <c r="BQ27" s="688"/>
      <c r="BR27" s="688"/>
      <c r="BS27" s="694" t="s">
        <v>235</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267445</v>
      </c>
      <c r="CS27" s="721"/>
      <c r="CT27" s="721"/>
      <c r="CU27" s="721"/>
      <c r="CV27" s="721"/>
      <c r="CW27" s="721"/>
      <c r="CX27" s="721"/>
      <c r="CY27" s="722"/>
      <c r="CZ27" s="690">
        <v>5</v>
      </c>
      <c r="DA27" s="719"/>
      <c r="DB27" s="719"/>
      <c r="DC27" s="723"/>
      <c r="DD27" s="694">
        <v>96665</v>
      </c>
      <c r="DE27" s="721"/>
      <c r="DF27" s="721"/>
      <c r="DG27" s="721"/>
      <c r="DH27" s="721"/>
      <c r="DI27" s="721"/>
      <c r="DJ27" s="721"/>
      <c r="DK27" s="722"/>
      <c r="DL27" s="694">
        <v>86246</v>
      </c>
      <c r="DM27" s="721"/>
      <c r="DN27" s="721"/>
      <c r="DO27" s="721"/>
      <c r="DP27" s="721"/>
      <c r="DQ27" s="721"/>
      <c r="DR27" s="721"/>
      <c r="DS27" s="721"/>
      <c r="DT27" s="721"/>
      <c r="DU27" s="721"/>
      <c r="DV27" s="722"/>
      <c r="DW27" s="690">
        <v>2.6</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8976</v>
      </c>
      <c r="S28" s="686"/>
      <c r="T28" s="686"/>
      <c r="U28" s="686"/>
      <c r="V28" s="686"/>
      <c r="W28" s="686"/>
      <c r="X28" s="686"/>
      <c r="Y28" s="687"/>
      <c r="Z28" s="688">
        <v>0.2</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590937</v>
      </c>
      <c r="CS28" s="686"/>
      <c r="CT28" s="686"/>
      <c r="CU28" s="686"/>
      <c r="CV28" s="686"/>
      <c r="CW28" s="686"/>
      <c r="CX28" s="686"/>
      <c r="CY28" s="687"/>
      <c r="CZ28" s="690">
        <v>11.1</v>
      </c>
      <c r="DA28" s="719"/>
      <c r="DB28" s="719"/>
      <c r="DC28" s="723"/>
      <c r="DD28" s="694">
        <v>552716</v>
      </c>
      <c r="DE28" s="686"/>
      <c r="DF28" s="686"/>
      <c r="DG28" s="686"/>
      <c r="DH28" s="686"/>
      <c r="DI28" s="686"/>
      <c r="DJ28" s="686"/>
      <c r="DK28" s="687"/>
      <c r="DL28" s="694">
        <v>552716</v>
      </c>
      <c r="DM28" s="686"/>
      <c r="DN28" s="686"/>
      <c r="DO28" s="686"/>
      <c r="DP28" s="686"/>
      <c r="DQ28" s="686"/>
      <c r="DR28" s="686"/>
      <c r="DS28" s="686"/>
      <c r="DT28" s="686"/>
      <c r="DU28" s="686"/>
      <c r="DV28" s="687"/>
      <c r="DW28" s="690">
        <v>16.899999999999999</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77912</v>
      </c>
      <c r="S29" s="686"/>
      <c r="T29" s="686"/>
      <c r="U29" s="686"/>
      <c r="V29" s="686"/>
      <c r="W29" s="686"/>
      <c r="X29" s="686"/>
      <c r="Y29" s="687"/>
      <c r="Z29" s="688">
        <v>1.4</v>
      </c>
      <c r="AA29" s="688"/>
      <c r="AB29" s="688"/>
      <c r="AC29" s="688"/>
      <c r="AD29" s="689">
        <v>2380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590750</v>
      </c>
      <c r="CS29" s="721"/>
      <c r="CT29" s="721"/>
      <c r="CU29" s="721"/>
      <c r="CV29" s="721"/>
      <c r="CW29" s="721"/>
      <c r="CX29" s="721"/>
      <c r="CY29" s="722"/>
      <c r="CZ29" s="690">
        <v>11.1</v>
      </c>
      <c r="DA29" s="719"/>
      <c r="DB29" s="719"/>
      <c r="DC29" s="723"/>
      <c r="DD29" s="694">
        <v>552529</v>
      </c>
      <c r="DE29" s="721"/>
      <c r="DF29" s="721"/>
      <c r="DG29" s="721"/>
      <c r="DH29" s="721"/>
      <c r="DI29" s="721"/>
      <c r="DJ29" s="721"/>
      <c r="DK29" s="722"/>
      <c r="DL29" s="694">
        <v>552529</v>
      </c>
      <c r="DM29" s="721"/>
      <c r="DN29" s="721"/>
      <c r="DO29" s="721"/>
      <c r="DP29" s="721"/>
      <c r="DQ29" s="721"/>
      <c r="DR29" s="721"/>
      <c r="DS29" s="721"/>
      <c r="DT29" s="721"/>
      <c r="DU29" s="721"/>
      <c r="DV29" s="722"/>
      <c r="DW29" s="690">
        <v>16.899999999999999</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9829</v>
      </c>
      <c r="S30" s="686"/>
      <c r="T30" s="686"/>
      <c r="U30" s="686"/>
      <c r="V30" s="686"/>
      <c r="W30" s="686"/>
      <c r="X30" s="686"/>
      <c r="Y30" s="687"/>
      <c r="Z30" s="688">
        <v>0.2</v>
      </c>
      <c r="AA30" s="688"/>
      <c r="AB30" s="688"/>
      <c r="AC30" s="688"/>
      <c r="AD30" s="689" t="s">
        <v>130</v>
      </c>
      <c r="AE30" s="689"/>
      <c r="AF30" s="689"/>
      <c r="AG30" s="689"/>
      <c r="AH30" s="689"/>
      <c r="AI30" s="689"/>
      <c r="AJ30" s="689"/>
      <c r="AK30" s="689"/>
      <c r="AL30" s="690" t="s">
        <v>235</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575442</v>
      </c>
      <c r="CS30" s="686"/>
      <c r="CT30" s="686"/>
      <c r="CU30" s="686"/>
      <c r="CV30" s="686"/>
      <c r="CW30" s="686"/>
      <c r="CX30" s="686"/>
      <c r="CY30" s="687"/>
      <c r="CZ30" s="690">
        <v>10.8</v>
      </c>
      <c r="DA30" s="719"/>
      <c r="DB30" s="719"/>
      <c r="DC30" s="723"/>
      <c r="DD30" s="694">
        <v>537221</v>
      </c>
      <c r="DE30" s="686"/>
      <c r="DF30" s="686"/>
      <c r="DG30" s="686"/>
      <c r="DH30" s="686"/>
      <c r="DI30" s="686"/>
      <c r="DJ30" s="686"/>
      <c r="DK30" s="687"/>
      <c r="DL30" s="694">
        <v>537221</v>
      </c>
      <c r="DM30" s="686"/>
      <c r="DN30" s="686"/>
      <c r="DO30" s="686"/>
      <c r="DP30" s="686"/>
      <c r="DQ30" s="686"/>
      <c r="DR30" s="686"/>
      <c r="DS30" s="686"/>
      <c r="DT30" s="686"/>
      <c r="DU30" s="686"/>
      <c r="DV30" s="687"/>
      <c r="DW30" s="690">
        <v>16.399999999999999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1042648</v>
      </c>
      <c r="S31" s="686"/>
      <c r="T31" s="686"/>
      <c r="U31" s="686"/>
      <c r="V31" s="686"/>
      <c r="W31" s="686"/>
      <c r="X31" s="686"/>
      <c r="Y31" s="687"/>
      <c r="Z31" s="688">
        <v>18.8</v>
      </c>
      <c r="AA31" s="688"/>
      <c r="AB31" s="688"/>
      <c r="AC31" s="688"/>
      <c r="AD31" s="689" t="s">
        <v>235</v>
      </c>
      <c r="AE31" s="689"/>
      <c r="AF31" s="689"/>
      <c r="AG31" s="689"/>
      <c r="AH31" s="689"/>
      <c r="AI31" s="689"/>
      <c r="AJ31" s="689"/>
      <c r="AK31" s="689"/>
      <c r="AL31" s="690" t="s">
        <v>235</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53">
        <v>99.7</v>
      </c>
      <c r="BH31" s="740"/>
      <c r="BI31" s="740"/>
      <c r="BJ31" s="740"/>
      <c r="BK31" s="740"/>
      <c r="BL31" s="740"/>
      <c r="BM31" s="680">
        <v>98.5</v>
      </c>
      <c r="BN31" s="740"/>
      <c r="BO31" s="740"/>
      <c r="BP31" s="740"/>
      <c r="BQ31" s="741"/>
      <c r="BR31" s="753">
        <v>99.5</v>
      </c>
      <c r="BS31" s="740"/>
      <c r="BT31" s="740"/>
      <c r="BU31" s="740"/>
      <c r="BV31" s="740"/>
      <c r="BW31" s="740"/>
      <c r="BX31" s="680">
        <v>98.2</v>
      </c>
      <c r="BY31" s="740"/>
      <c r="BZ31" s="740"/>
      <c r="CA31" s="740"/>
      <c r="CB31" s="741"/>
      <c r="CD31" s="727"/>
      <c r="CE31" s="728"/>
      <c r="CF31" s="700" t="s">
        <v>312</v>
      </c>
      <c r="CG31" s="701"/>
      <c r="CH31" s="701"/>
      <c r="CI31" s="701"/>
      <c r="CJ31" s="701"/>
      <c r="CK31" s="701"/>
      <c r="CL31" s="701"/>
      <c r="CM31" s="701"/>
      <c r="CN31" s="701"/>
      <c r="CO31" s="701"/>
      <c r="CP31" s="701"/>
      <c r="CQ31" s="702"/>
      <c r="CR31" s="685">
        <v>15308</v>
      </c>
      <c r="CS31" s="721"/>
      <c r="CT31" s="721"/>
      <c r="CU31" s="721"/>
      <c r="CV31" s="721"/>
      <c r="CW31" s="721"/>
      <c r="CX31" s="721"/>
      <c r="CY31" s="722"/>
      <c r="CZ31" s="690">
        <v>0.3</v>
      </c>
      <c r="DA31" s="719"/>
      <c r="DB31" s="719"/>
      <c r="DC31" s="723"/>
      <c r="DD31" s="694">
        <v>15308</v>
      </c>
      <c r="DE31" s="721"/>
      <c r="DF31" s="721"/>
      <c r="DG31" s="721"/>
      <c r="DH31" s="721"/>
      <c r="DI31" s="721"/>
      <c r="DJ31" s="721"/>
      <c r="DK31" s="722"/>
      <c r="DL31" s="694">
        <v>15308</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130</v>
      </c>
      <c r="AA32" s="688"/>
      <c r="AB32" s="688"/>
      <c r="AC32" s="688"/>
      <c r="AD32" s="689" t="s">
        <v>235</v>
      </c>
      <c r="AE32" s="689"/>
      <c r="AF32" s="689"/>
      <c r="AG32" s="689"/>
      <c r="AH32" s="689"/>
      <c r="AI32" s="689"/>
      <c r="AJ32" s="689"/>
      <c r="AK32" s="689"/>
      <c r="AL32" s="690" t="s">
        <v>235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99.8</v>
      </c>
      <c r="BH32" s="721"/>
      <c r="BI32" s="721"/>
      <c r="BJ32" s="721"/>
      <c r="BK32" s="721"/>
      <c r="BL32" s="721"/>
      <c r="BM32" s="691">
        <v>99.3</v>
      </c>
      <c r="BN32" s="751"/>
      <c r="BO32" s="751"/>
      <c r="BP32" s="751"/>
      <c r="BQ32" s="752"/>
      <c r="BR32" s="754">
        <v>99.5</v>
      </c>
      <c r="BS32" s="721"/>
      <c r="BT32" s="721"/>
      <c r="BU32" s="721"/>
      <c r="BV32" s="721"/>
      <c r="BW32" s="721"/>
      <c r="BX32" s="691">
        <v>99.1</v>
      </c>
      <c r="BY32" s="751"/>
      <c r="BZ32" s="751"/>
      <c r="CA32" s="751"/>
      <c r="CB32" s="752"/>
      <c r="CD32" s="729"/>
      <c r="CE32" s="730"/>
      <c r="CF32" s="700" t="s">
        <v>316</v>
      </c>
      <c r="CG32" s="701"/>
      <c r="CH32" s="701"/>
      <c r="CI32" s="701"/>
      <c r="CJ32" s="701"/>
      <c r="CK32" s="701"/>
      <c r="CL32" s="701"/>
      <c r="CM32" s="701"/>
      <c r="CN32" s="701"/>
      <c r="CO32" s="701"/>
      <c r="CP32" s="701"/>
      <c r="CQ32" s="702"/>
      <c r="CR32" s="685">
        <v>187</v>
      </c>
      <c r="CS32" s="686"/>
      <c r="CT32" s="686"/>
      <c r="CU32" s="686"/>
      <c r="CV32" s="686"/>
      <c r="CW32" s="686"/>
      <c r="CX32" s="686"/>
      <c r="CY32" s="687"/>
      <c r="CZ32" s="690">
        <v>0</v>
      </c>
      <c r="DA32" s="719"/>
      <c r="DB32" s="719"/>
      <c r="DC32" s="723"/>
      <c r="DD32" s="694">
        <v>187</v>
      </c>
      <c r="DE32" s="686"/>
      <c r="DF32" s="686"/>
      <c r="DG32" s="686"/>
      <c r="DH32" s="686"/>
      <c r="DI32" s="686"/>
      <c r="DJ32" s="686"/>
      <c r="DK32" s="687"/>
      <c r="DL32" s="694">
        <v>187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263562</v>
      </c>
      <c r="S33" s="686"/>
      <c r="T33" s="686"/>
      <c r="U33" s="686"/>
      <c r="V33" s="686"/>
      <c r="W33" s="686"/>
      <c r="X33" s="686"/>
      <c r="Y33" s="687"/>
      <c r="Z33" s="688">
        <v>4.8</v>
      </c>
      <c r="AA33" s="688"/>
      <c r="AB33" s="688"/>
      <c r="AC33" s="688"/>
      <c r="AD33" s="689" t="s">
        <v>235</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99.6</v>
      </c>
      <c r="BH33" s="756"/>
      <c r="BI33" s="756"/>
      <c r="BJ33" s="756"/>
      <c r="BK33" s="756"/>
      <c r="BL33" s="756"/>
      <c r="BM33" s="757">
        <v>97.7</v>
      </c>
      <c r="BN33" s="756"/>
      <c r="BO33" s="756"/>
      <c r="BP33" s="756"/>
      <c r="BQ33" s="758"/>
      <c r="BR33" s="755">
        <v>99.4</v>
      </c>
      <c r="BS33" s="756"/>
      <c r="BT33" s="756"/>
      <c r="BU33" s="756"/>
      <c r="BV33" s="756"/>
      <c r="BW33" s="756"/>
      <c r="BX33" s="757">
        <v>97.3</v>
      </c>
      <c r="BY33" s="756"/>
      <c r="BZ33" s="756"/>
      <c r="CA33" s="756"/>
      <c r="CB33" s="758"/>
      <c r="CD33" s="700" t="s">
        <v>319</v>
      </c>
      <c r="CE33" s="701"/>
      <c r="CF33" s="701"/>
      <c r="CG33" s="701"/>
      <c r="CH33" s="701"/>
      <c r="CI33" s="701"/>
      <c r="CJ33" s="701"/>
      <c r="CK33" s="701"/>
      <c r="CL33" s="701"/>
      <c r="CM33" s="701"/>
      <c r="CN33" s="701"/>
      <c r="CO33" s="701"/>
      <c r="CP33" s="701"/>
      <c r="CQ33" s="702"/>
      <c r="CR33" s="685">
        <v>3080395</v>
      </c>
      <c r="CS33" s="721"/>
      <c r="CT33" s="721"/>
      <c r="CU33" s="721"/>
      <c r="CV33" s="721"/>
      <c r="CW33" s="721"/>
      <c r="CX33" s="721"/>
      <c r="CY33" s="722"/>
      <c r="CZ33" s="690">
        <v>57.7</v>
      </c>
      <c r="DA33" s="719"/>
      <c r="DB33" s="719"/>
      <c r="DC33" s="723"/>
      <c r="DD33" s="694">
        <v>1991662</v>
      </c>
      <c r="DE33" s="721"/>
      <c r="DF33" s="721"/>
      <c r="DG33" s="721"/>
      <c r="DH33" s="721"/>
      <c r="DI33" s="721"/>
      <c r="DJ33" s="721"/>
      <c r="DK33" s="722"/>
      <c r="DL33" s="694">
        <v>1459566</v>
      </c>
      <c r="DM33" s="721"/>
      <c r="DN33" s="721"/>
      <c r="DO33" s="721"/>
      <c r="DP33" s="721"/>
      <c r="DQ33" s="721"/>
      <c r="DR33" s="721"/>
      <c r="DS33" s="721"/>
      <c r="DT33" s="721"/>
      <c r="DU33" s="721"/>
      <c r="DV33" s="722"/>
      <c r="DW33" s="690">
        <v>44.5</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4101</v>
      </c>
      <c r="S34" s="686"/>
      <c r="T34" s="686"/>
      <c r="U34" s="686"/>
      <c r="V34" s="686"/>
      <c r="W34" s="686"/>
      <c r="X34" s="686"/>
      <c r="Y34" s="687"/>
      <c r="Z34" s="688">
        <v>0.1</v>
      </c>
      <c r="AA34" s="688"/>
      <c r="AB34" s="688"/>
      <c r="AC34" s="688"/>
      <c r="AD34" s="689">
        <v>2830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978778</v>
      </c>
      <c r="CS34" s="686"/>
      <c r="CT34" s="686"/>
      <c r="CU34" s="686"/>
      <c r="CV34" s="686"/>
      <c r="CW34" s="686"/>
      <c r="CX34" s="686"/>
      <c r="CY34" s="687"/>
      <c r="CZ34" s="690">
        <v>18.3</v>
      </c>
      <c r="DA34" s="719"/>
      <c r="DB34" s="719"/>
      <c r="DC34" s="723"/>
      <c r="DD34" s="694">
        <v>784571</v>
      </c>
      <c r="DE34" s="686"/>
      <c r="DF34" s="686"/>
      <c r="DG34" s="686"/>
      <c r="DH34" s="686"/>
      <c r="DI34" s="686"/>
      <c r="DJ34" s="686"/>
      <c r="DK34" s="687"/>
      <c r="DL34" s="694">
        <v>638814</v>
      </c>
      <c r="DM34" s="686"/>
      <c r="DN34" s="686"/>
      <c r="DO34" s="686"/>
      <c r="DP34" s="686"/>
      <c r="DQ34" s="686"/>
      <c r="DR34" s="686"/>
      <c r="DS34" s="686"/>
      <c r="DT34" s="686"/>
      <c r="DU34" s="686"/>
      <c r="DV34" s="687"/>
      <c r="DW34" s="690">
        <v>19.5</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24993</v>
      </c>
      <c r="S35" s="686"/>
      <c r="T35" s="686"/>
      <c r="U35" s="686"/>
      <c r="V35" s="686"/>
      <c r="W35" s="686"/>
      <c r="X35" s="686"/>
      <c r="Y35" s="687"/>
      <c r="Z35" s="688">
        <v>0.5</v>
      </c>
      <c r="AA35" s="688"/>
      <c r="AB35" s="688"/>
      <c r="AC35" s="688"/>
      <c r="AD35" s="689" t="s">
        <v>130</v>
      </c>
      <c r="AE35" s="689"/>
      <c r="AF35" s="689"/>
      <c r="AG35" s="689"/>
      <c r="AH35" s="689"/>
      <c r="AI35" s="689"/>
      <c r="AJ35" s="689"/>
      <c r="AK35" s="689"/>
      <c r="AL35" s="690" t="s">
        <v>172</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225170</v>
      </c>
      <c r="CS35" s="721"/>
      <c r="CT35" s="721"/>
      <c r="CU35" s="721"/>
      <c r="CV35" s="721"/>
      <c r="CW35" s="721"/>
      <c r="CX35" s="721"/>
      <c r="CY35" s="722"/>
      <c r="CZ35" s="690">
        <v>4.2</v>
      </c>
      <c r="DA35" s="719"/>
      <c r="DB35" s="719"/>
      <c r="DC35" s="723"/>
      <c r="DD35" s="694">
        <v>177929</v>
      </c>
      <c r="DE35" s="721"/>
      <c r="DF35" s="721"/>
      <c r="DG35" s="721"/>
      <c r="DH35" s="721"/>
      <c r="DI35" s="721"/>
      <c r="DJ35" s="721"/>
      <c r="DK35" s="722"/>
      <c r="DL35" s="694">
        <v>132265</v>
      </c>
      <c r="DM35" s="721"/>
      <c r="DN35" s="721"/>
      <c r="DO35" s="721"/>
      <c r="DP35" s="721"/>
      <c r="DQ35" s="721"/>
      <c r="DR35" s="721"/>
      <c r="DS35" s="721"/>
      <c r="DT35" s="721"/>
      <c r="DU35" s="721"/>
      <c r="DV35" s="722"/>
      <c r="DW35" s="690">
        <v>4</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46112</v>
      </c>
      <c r="S36" s="686"/>
      <c r="T36" s="686"/>
      <c r="U36" s="686"/>
      <c r="V36" s="686"/>
      <c r="W36" s="686"/>
      <c r="X36" s="686"/>
      <c r="Y36" s="687"/>
      <c r="Z36" s="688">
        <v>0.8</v>
      </c>
      <c r="AA36" s="688"/>
      <c r="AB36" s="688"/>
      <c r="AC36" s="688"/>
      <c r="AD36" s="689" t="s">
        <v>235</v>
      </c>
      <c r="AE36" s="689"/>
      <c r="AF36" s="689"/>
      <c r="AG36" s="689"/>
      <c r="AH36" s="689"/>
      <c r="AI36" s="689"/>
      <c r="AJ36" s="689"/>
      <c r="AK36" s="689"/>
      <c r="AL36" s="690" t="s">
        <v>130</v>
      </c>
      <c r="AM36" s="691"/>
      <c r="AN36" s="691"/>
      <c r="AO36" s="692"/>
      <c r="AP36" s="235"/>
      <c r="AQ36" s="759" t="s">
        <v>327</v>
      </c>
      <c r="AR36" s="760"/>
      <c r="AS36" s="760"/>
      <c r="AT36" s="760"/>
      <c r="AU36" s="760"/>
      <c r="AV36" s="760"/>
      <c r="AW36" s="760"/>
      <c r="AX36" s="760"/>
      <c r="AY36" s="761"/>
      <c r="AZ36" s="674">
        <v>710877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29400</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1316118</v>
      </c>
      <c r="CS36" s="686"/>
      <c r="CT36" s="686"/>
      <c r="CU36" s="686"/>
      <c r="CV36" s="686"/>
      <c r="CW36" s="686"/>
      <c r="CX36" s="686"/>
      <c r="CY36" s="687"/>
      <c r="CZ36" s="690">
        <v>24.7</v>
      </c>
      <c r="DA36" s="719"/>
      <c r="DB36" s="719"/>
      <c r="DC36" s="723"/>
      <c r="DD36" s="694">
        <v>658804</v>
      </c>
      <c r="DE36" s="686"/>
      <c r="DF36" s="686"/>
      <c r="DG36" s="686"/>
      <c r="DH36" s="686"/>
      <c r="DI36" s="686"/>
      <c r="DJ36" s="686"/>
      <c r="DK36" s="687"/>
      <c r="DL36" s="694">
        <v>404862</v>
      </c>
      <c r="DM36" s="686"/>
      <c r="DN36" s="686"/>
      <c r="DO36" s="686"/>
      <c r="DP36" s="686"/>
      <c r="DQ36" s="686"/>
      <c r="DR36" s="686"/>
      <c r="DS36" s="686"/>
      <c r="DT36" s="686"/>
      <c r="DU36" s="686"/>
      <c r="DV36" s="687"/>
      <c r="DW36" s="690">
        <v>12.3</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152711</v>
      </c>
      <c r="S37" s="686"/>
      <c r="T37" s="686"/>
      <c r="U37" s="686"/>
      <c r="V37" s="686"/>
      <c r="W37" s="686"/>
      <c r="X37" s="686"/>
      <c r="Y37" s="687"/>
      <c r="Z37" s="688">
        <v>2.8</v>
      </c>
      <c r="AA37" s="688"/>
      <c r="AB37" s="688"/>
      <c r="AC37" s="688"/>
      <c r="AD37" s="689" t="s">
        <v>130</v>
      </c>
      <c r="AE37" s="689"/>
      <c r="AF37" s="689"/>
      <c r="AG37" s="689"/>
      <c r="AH37" s="689"/>
      <c r="AI37" s="689"/>
      <c r="AJ37" s="689"/>
      <c r="AK37" s="689"/>
      <c r="AL37" s="690" t="s">
        <v>235</v>
      </c>
      <c r="AM37" s="691"/>
      <c r="AN37" s="691"/>
      <c r="AO37" s="692"/>
      <c r="AQ37" s="763" t="s">
        <v>331</v>
      </c>
      <c r="AR37" s="764"/>
      <c r="AS37" s="764"/>
      <c r="AT37" s="764"/>
      <c r="AU37" s="764"/>
      <c r="AV37" s="764"/>
      <c r="AW37" s="764"/>
      <c r="AX37" s="764"/>
      <c r="AY37" s="765"/>
      <c r="AZ37" s="685">
        <v>319173</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24734</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16800</v>
      </c>
      <c r="CS37" s="721"/>
      <c r="CT37" s="721"/>
      <c r="CU37" s="721"/>
      <c r="CV37" s="721"/>
      <c r="CW37" s="721"/>
      <c r="CX37" s="721"/>
      <c r="CY37" s="722"/>
      <c r="CZ37" s="690">
        <v>0.3</v>
      </c>
      <c r="DA37" s="719"/>
      <c r="DB37" s="719"/>
      <c r="DC37" s="723"/>
      <c r="DD37" s="694">
        <v>16800</v>
      </c>
      <c r="DE37" s="721"/>
      <c r="DF37" s="721"/>
      <c r="DG37" s="721"/>
      <c r="DH37" s="721"/>
      <c r="DI37" s="721"/>
      <c r="DJ37" s="721"/>
      <c r="DK37" s="722"/>
      <c r="DL37" s="694">
        <v>15119</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153878</v>
      </c>
      <c r="S38" s="686"/>
      <c r="T38" s="686"/>
      <c r="U38" s="686"/>
      <c r="V38" s="686"/>
      <c r="W38" s="686"/>
      <c r="X38" s="686"/>
      <c r="Y38" s="687"/>
      <c r="Z38" s="688">
        <v>2.8</v>
      </c>
      <c r="AA38" s="688"/>
      <c r="AB38" s="688"/>
      <c r="AC38" s="688"/>
      <c r="AD38" s="689">
        <v>309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45681</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724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346023</v>
      </c>
      <c r="CS38" s="686"/>
      <c r="CT38" s="686"/>
      <c r="CU38" s="686"/>
      <c r="CV38" s="686"/>
      <c r="CW38" s="686"/>
      <c r="CX38" s="686"/>
      <c r="CY38" s="687"/>
      <c r="CZ38" s="690">
        <v>6.5</v>
      </c>
      <c r="DA38" s="719"/>
      <c r="DB38" s="719"/>
      <c r="DC38" s="723"/>
      <c r="DD38" s="694">
        <v>304120</v>
      </c>
      <c r="DE38" s="686"/>
      <c r="DF38" s="686"/>
      <c r="DG38" s="686"/>
      <c r="DH38" s="686"/>
      <c r="DI38" s="686"/>
      <c r="DJ38" s="686"/>
      <c r="DK38" s="687"/>
      <c r="DL38" s="694">
        <v>283625</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454400</v>
      </c>
      <c r="S39" s="686"/>
      <c r="T39" s="686"/>
      <c r="U39" s="686"/>
      <c r="V39" s="686"/>
      <c r="W39" s="686"/>
      <c r="X39" s="686"/>
      <c r="Y39" s="687"/>
      <c r="Z39" s="688">
        <v>8.1999999999999993</v>
      </c>
      <c r="AA39" s="688"/>
      <c r="AB39" s="688"/>
      <c r="AC39" s="688"/>
      <c r="AD39" s="689" t="s">
        <v>235</v>
      </c>
      <c r="AE39" s="689"/>
      <c r="AF39" s="689"/>
      <c r="AG39" s="689"/>
      <c r="AH39" s="689"/>
      <c r="AI39" s="689"/>
      <c r="AJ39" s="689"/>
      <c r="AK39" s="689"/>
      <c r="AL39" s="690" t="s">
        <v>235</v>
      </c>
      <c r="AM39" s="691"/>
      <c r="AN39" s="691"/>
      <c r="AO39" s="692"/>
      <c r="AQ39" s="763" t="s">
        <v>339</v>
      </c>
      <c r="AR39" s="764"/>
      <c r="AS39" s="764"/>
      <c r="AT39" s="764"/>
      <c r="AU39" s="764"/>
      <c r="AV39" s="764"/>
      <c r="AW39" s="764"/>
      <c r="AX39" s="764"/>
      <c r="AY39" s="765"/>
      <c r="AZ39" s="685">
        <v>1500</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1137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107306</v>
      </c>
      <c r="CS39" s="721"/>
      <c r="CT39" s="721"/>
      <c r="CU39" s="721"/>
      <c r="CV39" s="721"/>
      <c r="CW39" s="721"/>
      <c r="CX39" s="721"/>
      <c r="CY39" s="722"/>
      <c r="CZ39" s="690">
        <v>2</v>
      </c>
      <c r="DA39" s="719"/>
      <c r="DB39" s="719"/>
      <c r="DC39" s="723"/>
      <c r="DD39" s="694">
        <v>66238</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6700</v>
      </c>
      <c r="S40" s="686"/>
      <c r="T40" s="686"/>
      <c r="U40" s="686"/>
      <c r="V40" s="686"/>
      <c r="W40" s="686"/>
      <c r="X40" s="686"/>
      <c r="Y40" s="687"/>
      <c r="Z40" s="688">
        <v>0.1</v>
      </c>
      <c r="AA40" s="688"/>
      <c r="AB40" s="688"/>
      <c r="AC40" s="688"/>
      <c r="AD40" s="689" t="s">
        <v>235</v>
      </c>
      <c r="AE40" s="689"/>
      <c r="AF40" s="689"/>
      <c r="AG40" s="689"/>
      <c r="AH40" s="689"/>
      <c r="AI40" s="689"/>
      <c r="AJ40" s="689"/>
      <c r="AK40" s="689"/>
      <c r="AL40" s="690" t="s">
        <v>235</v>
      </c>
      <c r="AM40" s="691"/>
      <c r="AN40" s="691"/>
      <c r="AO40" s="692"/>
      <c r="AQ40" s="763" t="s">
        <v>343</v>
      </c>
      <c r="AR40" s="764"/>
      <c r="AS40" s="764"/>
      <c r="AT40" s="764"/>
      <c r="AU40" s="764"/>
      <c r="AV40" s="764"/>
      <c r="AW40" s="764"/>
      <c r="AX40" s="764"/>
      <c r="AY40" s="765"/>
      <c r="AZ40" s="685" t="s">
        <v>172</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76</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107000</v>
      </c>
      <c r="CS40" s="686"/>
      <c r="CT40" s="686"/>
      <c r="CU40" s="686"/>
      <c r="CV40" s="686"/>
      <c r="CW40" s="686"/>
      <c r="CX40" s="686"/>
      <c r="CY40" s="687"/>
      <c r="CZ40" s="690">
        <v>2</v>
      </c>
      <c r="DA40" s="719"/>
      <c r="DB40" s="719"/>
      <c r="DC40" s="723"/>
      <c r="DD40" s="694" t="s">
        <v>235</v>
      </c>
      <c r="DE40" s="686"/>
      <c r="DF40" s="686"/>
      <c r="DG40" s="686"/>
      <c r="DH40" s="686"/>
      <c r="DI40" s="686"/>
      <c r="DJ40" s="686"/>
      <c r="DK40" s="687"/>
      <c r="DL40" s="694" t="s">
        <v>130</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235</v>
      </c>
      <c r="AA41" s="688"/>
      <c r="AB41" s="688"/>
      <c r="AC41" s="688"/>
      <c r="AD41" s="689" t="s">
        <v>130</v>
      </c>
      <c r="AE41" s="689"/>
      <c r="AF41" s="689"/>
      <c r="AG41" s="689"/>
      <c r="AH41" s="689"/>
      <c r="AI41" s="689"/>
      <c r="AJ41" s="689"/>
      <c r="AK41" s="689"/>
      <c r="AL41" s="690" t="s">
        <v>130</v>
      </c>
      <c r="AM41" s="691"/>
      <c r="AN41" s="691"/>
      <c r="AO41" s="692"/>
      <c r="AQ41" s="763" t="s">
        <v>348</v>
      </c>
      <c r="AR41" s="764"/>
      <c r="AS41" s="764"/>
      <c r="AT41" s="764"/>
      <c r="AU41" s="764"/>
      <c r="AV41" s="764"/>
      <c r="AW41" s="764"/>
      <c r="AX41" s="764"/>
      <c r="AY41" s="765"/>
      <c r="AZ41" s="685">
        <v>54718</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172</v>
      </c>
      <c r="DA41" s="719"/>
      <c r="DB41" s="719"/>
      <c r="DC41" s="723"/>
      <c r="DD41" s="694" t="s">
        <v>172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96500</v>
      </c>
      <c r="S42" s="686"/>
      <c r="T42" s="686"/>
      <c r="U42" s="686"/>
      <c r="V42" s="686"/>
      <c r="W42" s="686"/>
      <c r="X42" s="686"/>
      <c r="Y42" s="687"/>
      <c r="Z42" s="688">
        <v>1.7</v>
      </c>
      <c r="AA42" s="688"/>
      <c r="AB42" s="688"/>
      <c r="AC42" s="688"/>
      <c r="AD42" s="689" t="s">
        <v>235</v>
      </c>
      <c r="AE42" s="689"/>
      <c r="AF42" s="689"/>
      <c r="AG42" s="689"/>
      <c r="AH42" s="689"/>
      <c r="AI42" s="689"/>
      <c r="AJ42" s="689"/>
      <c r="AK42" s="689"/>
      <c r="AL42" s="690" t="s">
        <v>235</v>
      </c>
      <c r="AM42" s="691"/>
      <c r="AN42" s="691"/>
      <c r="AO42" s="692"/>
      <c r="AQ42" s="784" t="s">
        <v>352</v>
      </c>
      <c r="AR42" s="785"/>
      <c r="AS42" s="785"/>
      <c r="AT42" s="785"/>
      <c r="AU42" s="785"/>
      <c r="AV42" s="785"/>
      <c r="AW42" s="785"/>
      <c r="AX42" s="785"/>
      <c r="AY42" s="786"/>
      <c r="AZ42" s="776">
        <v>289805</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367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557755</v>
      </c>
      <c r="CS42" s="686"/>
      <c r="CT42" s="686"/>
      <c r="CU42" s="686"/>
      <c r="CV42" s="686"/>
      <c r="CW42" s="686"/>
      <c r="CX42" s="686"/>
      <c r="CY42" s="687"/>
      <c r="CZ42" s="690">
        <v>10.5</v>
      </c>
      <c r="DA42" s="691"/>
      <c r="DB42" s="691"/>
      <c r="DC42" s="703"/>
      <c r="DD42" s="694">
        <v>141662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5547500</v>
      </c>
      <c r="S43" s="777"/>
      <c r="T43" s="777"/>
      <c r="U43" s="777"/>
      <c r="V43" s="777"/>
      <c r="W43" s="777"/>
      <c r="X43" s="777"/>
      <c r="Y43" s="778"/>
      <c r="Z43" s="779">
        <v>100</v>
      </c>
      <c r="AA43" s="779"/>
      <c r="AB43" s="779"/>
      <c r="AC43" s="779"/>
      <c r="AD43" s="780">
        <v>3175035</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20672</v>
      </c>
      <c r="CS43" s="721"/>
      <c r="CT43" s="721"/>
      <c r="CU43" s="721"/>
      <c r="CV43" s="721"/>
      <c r="CW43" s="721"/>
      <c r="CX43" s="721"/>
      <c r="CY43" s="722"/>
      <c r="CZ43" s="690">
        <v>0.4</v>
      </c>
      <c r="DA43" s="719"/>
      <c r="DB43" s="719"/>
      <c r="DC43" s="723"/>
      <c r="DD43" s="694">
        <v>20672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551352</v>
      </c>
      <c r="CS44" s="686"/>
      <c r="CT44" s="686"/>
      <c r="CU44" s="686"/>
      <c r="CV44" s="686"/>
      <c r="CW44" s="686"/>
      <c r="CX44" s="686"/>
      <c r="CY44" s="687"/>
      <c r="CZ44" s="690">
        <v>10.3</v>
      </c>
      <c r="DA44" s="691"/>
      <c r="DB44" s="691"/>
      <c r="DC44" s="703"/>
      <c r="DD44" s="694">
        <v>139385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216995</v>
      </c>
      <c r="CS45" s="721"/>
      <c r="CT45" s="721"/>
      <c r="CU45" s="721"/>
      <c r="CV45" s="721"/>
      <c r="CW45" s="721"/>
      <c r="CX45" s="721"/>
      <c r="CY45" s="722"/>
      <c r="CZ45" s="690">
        <v>4.0999999999999996</v>
      </c>
      <c r="DA45" s="719"/>
      <c r="DB45" s="719"/>
      <c r="DC45" s="723"/>
      <c r="DD45" s="694">
        <v>3246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236896</v>
      </c>
      <c r="CS46" s="686"/>
      <c r="CT46" s="686"/>
      <c r="CU46" s="686"/>
      <c r="CV46" s="686"/>
      <c r="CW46" s="686"/>
      <c r="CX46" s="686"/>
      <c r="CY46" s="687"/>
      <c r="CZ46" s="690">
        <v>4.4000000000000004</v>
      </c>
      <c r="DA46" s="691"/>
      <c r="DB46" s="691"/>
      <c r="DC46" s="703"/>
      <c r="DD46" s="694">
        <v>123678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6403</v>
      </c>
      <c r="CS47" s="721"/>
      <c r="CT47" s="721"/>
      <c r="CU47" s="721"/>
      <c r="CV47" s="721"/>
      <c r="CW47" s="721"/>
      <c r="CX47" s="721"/>
      <c r="CY47" s="722"/>
      <c r="CZ47" s="690">
        <v>0.1</v>
      </c>
      <c r="DA47" s="719"/>
      <c r="DB47" s="719"/>
      <c r="DC47" s="723"/>
      <c r="DD47" s="694">
        <v>2277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130</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5334262</v>
      </c>
      <c r="CS49" s="756"/>
      <c r="CT49" s="756"/>
      <c r="CU49" s="756"/>
      <c r="CV49" s="756"/>
      <c r="CW49" s="756"/>
      <c r="CX49" s="756"/>
      <c r="CY49" s="787"/>
      <c r="CZ49" s="781">
        <v>100</v>
      </c>
      <c r="DA49" s="788"/>
      <c r="DB49" s="788"/>
      <c r="DC49" s="789"/>
      <c r="DD49" s="790">
        <v>3585266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0Xszv41xrl7lGASO7bDbxTDNBzSZyvb3BCwRjBU796jNWehh/14en4jraehz7W2dQ3AMiC7VZ/H2n8kyWdikg==" saltValue="yZ2F3nY1iI49jb++FYQe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5548</v>
      </c>
      <c r="R7" s="821"/>
      <c r="S7" s="821"/>
      <c r="T7" s="821"/>
      <c r="U7" s="821"/>
      <c r="V7" s="821">
        <v>5334</v>
      </c>
      <c r="W7" s="821"/>
      <c r="X7" s="821"/>
      <c r="Y7" s="821"/>
      <c r="Z7" s="821"/>
      <c r="AA7" s="821">
        <v>214</v>
      </c>
      <c r="AB7" s="821"/>
      <c r="AC7" s="821"/>
      <c r="AD7" s="821"/>
      <c r="AE7" s="822"/>
      <c r="AF7" s="823">
        <v>168</v>
      </c>
      <c r="AG7" s="824"/>
      <c r="AH7" s="824"/>
      <c r="AI7" s="824"/>
      <c r="AJ7" s="825"/>
      <c r="AK7" s="860">
        <v>5</v>
      </c>
      <c r="AL7" s="861"/>
      <c r="AM7" s="861"/>
      <c r="AN7" s="861"/>
      <c r="AO7" s="861"/>
      <c r="AP7" s="861">
        <v>5104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t="s">
        <v>603</v>
      </c>
      <c r="CI7" s="858"/>
      <c r="CJ7" s="858"/>
      <c r="CK7" s="858"/>
      <c r="CL7" s="859"/>
      <c r="CM7" s="857">
        <v>31</v>
      </c>
      <c r="CN7" s="858"/>
      <c r="CO7" s="858"/>
      <c r="CP7" s="858"/>
      <c r="CQ7" s="859"/>
      <c r="CR7" s="857">
        <v>20</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-2</v>
      </c>
      <c r="CI8" s="868"/>
      <c r="CJ8" s="868"/>
      <c r="CK8" s="868"/>
      <c r="CL8" s="869"/>
      <c r="CM8" s="867">
        <v>-64</v>
      </c>
      <c r="CN8" s="868"/>
      <c r="CO8" s="868"/>
      <c r="CP8" s="868"/>
      <c r="CQ8" s="869"/>
      <c r="CR8" s="867">
        <v>6</v>
      </c>
      <c r="CS8" s="868"/>
      <c r="CT8" s="868"/>
      <c r="CU8" s="868"/>
      <c r="CV8" s="869"/>
      <c r="CW8" s="867" t="s">
        <v>603</v>
      </c>
      <c r="CX8" s="868"/>
      <c r="CY8" s="868"/>
      <c r="CZ8" s="868"/>
      <c r="DA8" s="869"/>
      <c r="DB8" s="867">
        <v>30</v>
      </c>
      <c r="DC8" s="868"/>
      <c r="DD8" s="868"/>
      <c r="DE8" s="868"/>
      <c r="DF8" s="869"/>
      <c r="DG8" s="867" t="s">
        <v>603</v>
      </c>
      <c r="DH8" s="868"/>
      <c r="DI8" s="868"/>
      <c r="DJ8" s="868"/>
      <c r="DK8" s="869"/>
      <c r="DL8" s="867" t="s">
        <v>603</v>
      </c>
      <c r="DM8" s="868"/>
      <c r="DN8" s="868"/>
      <c r="DO8" s="868"/>
      <c r="DP8" s="869"/>
      <c r="DQ8" s="867" t="s">
        <v>603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5548</v>
      </c>
      <c r="R23" s="880"/>
      <c r="S23" s="880"/>
      <c r="T23" s="880"/>
      <c r="U23" s="880"/>
      <c r="V23" s="880">
        <v>5334</v>
      </c>
      <c r="W23" s="880"/>
      <c r="X23" s="880"/>
      <c r="Y23" s="880"/>
      <c r="Z23" s="880"/>
      <c r="AA23" s="880">
        <v>214</v>
      </c>
      <c r="AB23" s="880"/>
      <c r="AC23" s="880"/>
      <c r="AD23" s="880"/>
      <c r="AE23" s="881"/>
      <c r="AF23" s="882">
        <v>168</v>
      </c>
      <c r="AG23" s="880"/>
      <c r="AH23" s="880"/>
      <c r="AI23" s="880"/>
      <c r="AJ23" s="883"/>
      <c r="AK23" s="884"/>
      <c r="AL23" s="885"/>
      <c r="AM23" s="885"/>
      <c r="AN23" s="885"/>
      <c r="AO23" s="885"/>
      <c r="AP23" s="880">
        <v>5104</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587</v>
      </c>
      <c r="R28" s="909"/>
      <c r="S28" s="909"/>
      <c r="T28" s="909"/>
      <c r="U28" s="909"/>
      <c r="V28" s="909">
        <v>557</v>
      </c>
      <c r="W28" s="909"/>
      <c r="X28" s="909"/>
      <c r="Y28" s="909"/>
      <c r="Z28" s="909"/>
      <c r="AA28" s="909">
        <v>30</v>
      </c>
      <c r="AB28" s="909"/>
      <c r="AC28" s="909"/>
      <c r="AD28" s="909"/>
      <c r="AE28" s="910"/>
      <c r="AF28" s="911">
        <v>30</v>
      </c>
      <c r="AG28" s="909"/>
      <c r="AH28" s="909"/>
      <c r="AI28" s="909"/>
      <c r="AJ28" s="912"/>
      <c r="AK28" s="913">
        <v>44</v>
      </c>
      <c r="AL28" s="904"/>
      <c r="AM28" s="904"/>
      <c r="AN28" s="904"/>
      <c r="AO28" s="904"/>
      <c r="AP28" s="904" t="s">
        <v>603</v>
      </c>
      <c r="AQ28" s="904"/>
      <c r="AR28" s="904"/>
      <c r="AS28" s="904"/>
      <c r="AT28" s="904"/>
      <c r="AU28" s="904" t="s">
        <v>603</v>
      </c>
      <c r="AV28" s="904"/>
      <c r="AW28" s="904"/>
      <c r="AX28" s="904"/>
      <c r="AY28" s="904"/>
      <c r="AZ28" s="905" t="s">
        <v>603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93</v>
      </c>
      <c r="R29" s="845"/>
      <c r="S29" s="845"/>
      <c r="T29" s="845"/>
      <c r="U29" s="845"/>
      <c r="V29" s="845">
        <v>83</v>
      </c>
      <c r="W29" s="845"/>
      <c r="X29" s="845"/>
      <c r="Y29" s="845"/>
      <c r="Z29" s="845"/>
      <c r="AA29" s="845">
        <v>10</v>
      </c>
      <c r="AB29" s="845"/>
      <c r="AC29" s="845"/>
      <c r="AD29" s="845"/>
      <c r="AE29" s="846"/>
      <c r="AF29" s="847">
        <v>10</v>
      </c>
      <c r="AG29" s="848"/>
      <c r="AH29" s="848"/>
      <c r="AI29" s="848"/>
      <c r="AJ29" s="849"/>
      <c r="AK29" s="916">
        <v>11</v>
      </c>
      <c r="AL29" s="917"/>
      <c r="AM29" s="917"/>
      <c r="AN29" s="917"/>
      <c r="AO29" s="917"/>
      <c r="AP29" s="917">
        <v>22</v>
      </c>
      <c r="AQ29" s="917"/>
      <c r="AR29" s="917"/>
      <c r="AS29" s="917"/>
      <c r="AT29" s="917"/>
      <c r="AU29" s="917">
        <v>1</v>
      </c>
      <c r="AV29" s="917"/>
      <c r="AW29" s="917"/>
      <c r="AX29" s="917"/>
      <c r="AY29" s="917"/>
      <c r="AZ29" s="918" t="s">
        <v>603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1029</v>
      </c>
      <c r="R30" s="845"/>
      <c r="S30" s="845"/>
      <c r="T30" s="845"/>
      <c r="U30" s="845"/>
      <c r="V30" s="845">
        <v>969</v>
      </c>
      <c r="W30" s="845"/>
      <c r="X30" s="845"/>
      <c r="Y30" s="845"/>
      <c r="Z30" s="845"/>
      <c r="AA30" s="845">
        <v>60</v>
      </c>
      <c r="AB30" s="845"/>
      <c r="AC30" s="845"/>
      <c r="AD30" s="845"/>
      <c r="AE30" s="846"/>
      <c r="AF30" s="847">
        <v>60</v>
      </c>
      <c r="AG30" s="848"/>
      <c r="AH30" s="848"/>
      <c r="AI30" s="848"/>
      <c r="AJ30" s="849"/>
      <c r="AK30" s="916">
        <v>174</v>
      </c>
      <c r="AL30" s="917"/>
      <c r="AM30" s="917"/>
      <c r="AN30" s="917"/>
      <c r="AO30" s="917"/>
      <c r="AP30" s="917" t="s">
        <v>603</v>
      </c>
      <c r="AQ30" s="917"/>
      <c r="AR30" s="917"/>
      <c r="AS30" s="917"/>
      <c r="AT30" s="917"/>
      <c r="AU30" s="917" t="s">
        <v>603</v>
      </c>
      <c r="AV30" s="917"/>
      <c r="AW30" s="917"/>
      <c r="AX30" s="917"/>
      <c r="AY30" s="917"/>
      <c r="AZ30" s="918" t="s">
        <v>603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70</v>
      </c>
      <c r="R31" s="845"/>
      <c r="S31" s="845"/>
      <c r="T31" s="845"/>
      <c r="U31" s="845"/>
      <c r="V31" s="845">
        <v>70</v>
      </c>
      <c r="W31" s="845"/>
      <c r="X31" s="845"/>
      <c r="Y31" s="845"/>
      <c r="Z31" s="845"/>
      <c r="AA31" s="845">
        <v>0</v>
      </c>
      <c r="AB31" s="845"/>
      <c r="AC31" s="845"/>
      <c r="AD31" s="845"/>
      <c r="AE31" s="846"/>
      <c r="AF31" s="847">
        <v>0</v>
      </c>
      <c r="AG31" s="848"/>
      <c r="AH31" s="848"/>
      <c r="AI31" s="848"/>
      <c r="AJ31" s="849"/>
      <c r="AK31" s="916">
        <v>115</v>
      </c>
      <c r="AL31" s="917"/>
      <c r="AM31" s="917"/>
      <c r="AN31" s="917"/>
      <c r="AO31" s="917"/>
      <c r="AP31" s="917" t="s">
        <v>603</v>
      </c>
      <c r="AQ31" s="917"/>
      <c r="AR31" s="917"/>
      <c r="AS31" s="917"/>
      <c r="AT31" s="917"/>
      <c r="AU31" s="917" t="s">
        <v>603</v>
      </c>
      <c r="AV31" s="917"/>
      <c r="AW31" s="917"/>
      <c r="AX31" s="917"/>
      <c r="AY31" s="917"/>
      <c r="AZ31" s="918" t="s">
        <v>603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490</v>
      </c>
      <c r="R32" s="845"/>
      <c r="S32" s="845"/>
      <c r="T32" s="845"/>
      <c r="U32" s="845"/>
      <c r="V32" s="845">
        <v>467</v>
      </c>
      <c r="W32" s="845"/>
      <c r="X32" s="845"/>
      <c r="Y32" s="845"/>
      <c r="Z32" s="845"/>
      <c r="AA32" s="845">
        <v>23</v>
      </c>
      <c r="AB32" s="845"/>
      <c r="AC32" s="845"/>
      <c r="AD32" s="845"/>
      <c r="AE32" s="846"/>
      <c r="AF32" s="847">
        <v>59</v>
      </c>
      <c r="AG32" s="848"/>
      <c r="AH32" s="848"/>
      <c r="AI32" s="848"/>
      <c r="AJ32" s="849"/>
      <c r="AK32" s="916">
        <v>319</v>
      </c>
      <c r="AL32" s="917"/>
      <c r="AM32" s="917"/>
      <c r="AN32" s="917"/>
      <c r="AO32" s="917"/>
      <c r="AP32" s="917">
        <v>3248</v>
      </c>
      <c r="AQ32" s="917"/>
      <c r="AR32" s="917"/>
      <c r="AS32" s="917"/>
      <c r="AT32" s="917"/>
      <c r="AU32" s="917">
        <v>2472</v>
      </c>
      <c r="AV32" s="917"/>
      <c r="AW32" s="917"/>
      <c r="AX32" s="917"/>
      <c r="AY32" s="917"/>
      <c r="AZ32" s="918" t="s">
        <v>603</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239</v>
      </c>
      <c r="R33" s="845"/>
      <c r="S33" s="845"/>
      <c r="T33" s="845"/>
      <c r="U33" s="845"/>
      <c r="V33" s="845">
        <v>218</v>
      </c>
      <c r="W33" s="845"/>
      <c r="X33" s="845"/>
      <c r="Y33" s="845"/>
      <c r="Z33" s="845"/>
      <c r="AA33" s="845">
        <v>21</v>
      </c>
      <c r="AB33" s="845"/>
      <c r="AC33" s="845"/>
      <c r="AD33" s="845"/>
      <c r="AE33" s="846"/>
      <c r="AF33" s="847">
        <v>160</v>
      </c>
      <c r="AG33" s="848"/>
      <c r="AH33" s="848"/>
      <c r="AI33" s="848"/>
      <c r="AJ33" s="849"/>
      <c r="AK33" s="916">
        <v>46</v>
      </c>
      <c r="AL33" s="917"/>
      <c r="AM33" s="917"/>
      <c r="AN33" s="917"/>
      <c r="AO33" s="917"/>
      <c r="AP33" s="917">
        <v>952</v>
      </c>
      <c r="AQ33" s="917"/>
      <c r="AR33" s="917"/>
      <c r="AS33" s="917"/>
      <c r="AT33" s="917"/>
      <c r="AU33" s="917">
        <v>234</v>
      </c>
      <c r="AV33" s="917"/>
      <c r="AW33" s="917"/>
      <c r="AX33" s="917"/>
      <c r="AY33" s="917"/>
      <c r="AZ33" s="918" t="s">
        <v>603</v>
      </c>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8</v>
      </c>
      <c r="R34" s="845"/>
      <c r="S34" s="845"/>
      <c r="T34" s="845"/>
      <c r="U34" s="845"/>
      <c r="V34" s="845">
        <v>6</v>
      </c>
      <c r="W34" s="845"/>
      <c r="X34" s="845"/>
      <c r="Y34" s="845"/>
      <c r="Z34" s="845"/>
      <c r="AA34" s="845">
        <v>2</v>
      </c>
      <c r="AB34" s="845"/>
      <c r="AC34" s="845"/>
      <c r="AD34" s="845"/>
      <c r="AE34" s="846"/>
      <c r="AF34" s="847">
        <v>2</v>
      </c>
      <c r="AG34" s="848"/>
      <c r="AH34" s="848"/>
      <c r="AI34" s="848"/>
      <c r="AJ34" s="849"/>
      <c r="AK34" s="916">
        <v>2</v>
      </c>
      <c r="AL34" s="917"/>
      <c r="AM34" s="917"/>
      <c r="AN34" s="917"/>
      <c r="AO34" s="917"/>
      <c r="AP34" s="917">
        <v>11</v>
      </c>
      <c r="AQ34" s="917"/>
      <c r="AR34" s="917"/>
      <c r="AS34" s="917"/>
      <c r="AT34" s="917"/>
      <c r="AU34" s="917">
        <v>3</v>
      </c>
      <c r="AV34" s="917"/>
      <c r="AW34" s="917"/>
      <c r="AX34" s="917"/>
      <c r="AY34" s="917"/>
      <c r="AZ34" s="918" t="s">
        <v>603</v>
      </c>
      <c r="BA34" s="918"/>
      <c r="BB34" s="918"/>
      <c r="BC34" s="918"/>
      <c r="BD34" s="918"/>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412</v>
      </c>
      <c r="C35" s="842"/>
      <c r="D35" s="842"/>
      <c r="E35" s="842"/>
      <c r="F35" s="842"/>
      <c r="G35" s="842"/>
      <c r="H35" s="842"/>
      <c r="I35" s="842"/>
      <c r="J35" s="842"/>
      <c r="K35" s="842"/>
      <c r="L35" s="842"/>
      <c r="M35" s="842"/>
      <c r="N35" s="842"/>
      <c r="O35" s="842"/>
      <c r="P35" s="843"/>
      <c r="Q35" s="844">
        <v>2</v>
      </c>
      <c r="R35" s="845"/>
      <c r="S35" s="845"/>
      <c r="T35" s="845"/>
      <c r="U35" s="845"/>
      <c r="V35" s="845" t="s">
        <v>603</v>
      </c>
      <c r="W35" s="845"/>
      <c r="X35" s="845"/>
      <c r="Y35" s="845"/>
      <c r="Z35" s="845"/>
      <c r="AA35" s="845">
        <v>2</v>
      </c>
      <c r="AB35" s="845"/>
      <c r="AC35" s="845"/>
      <c r="AD35" s="845"/>
      <c r="AE35" s="846"/>
      <c r="AF35" s="847">
        <v>2</v>
      </c>
      <c r="AG35" s="848"/>
      <c r="AH35" s="848"/>
      <c r="AI35" s="848"/>
      <c r="AJ35" s="849"/>
      <c r="AK35" s="916" t="s">
        <v>603</v>
      </c>
      <c r="AL35" s="917"/>
      <c r="AM35" s="917"/>
      <c r="AN35" s="917"/>
      <c r="AO35" s="917"/>
      <c r="AP35" s="917" t="s">
        <v>603</v>
      </c>
      <c r="AQ35" s="917"/>
      <c r="AR35" s="917"/>
      <c r="AS35" s="917"/>
      <c r="AT35" s="917"/>
      <c r="AU35" s="917" t="s">
        <v>603</v>
      </c>
      <c r="AV35" s="917"/>
      <c r="AW35" s="917"/>
      <c r="AX35" s="917"/>
      <c r="AY35" s="917"/>
      <c r="AZ35" s="918" t="s">
        <v>603</v>
      </c>
      <c r="BA35" s="918"/>
      <c r="BB35" s="918"/>
      <c r="BC35" s="918"/>
      <c r="BD35" s="918"/>
      <c r="BE35" s="914" t="s">
        <v>413</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322</v>
      </c>
      <c r="AG63" s="928"/>
      <c r="AH63" s="928"/>
      <c r="AI63" s="928"/>
      <c r="AJ63" s="929"/>
      <c r="AK63" s="930"/>
      <c r="AL63" s="925"/>
      <c r="AM63" s="925"/>
      <c r="AN63" s="925"/>
      <c r="AO63" s="925"/>
      <c r="AP63" s="928">
        <v>4233</v>
      </c>
      <c r="AQ63" s="928"/>
      <c r="AR63" s="928"/>
      <c r="AS63" s="928"/>
      <c r="AT63" s="928"/>
      <c r="AU63" s="928">
        <v>2710</v>
      </c>
      <c r="AV63" s="928"/>
      <c r="AW63" s="928"/>
      <c r="AX63" s="928"/>
      <c r="AY63" s="928"/>
      <c r="AZ63" s="932"/>
      <c r="BA63" s="932"/>
      <c r="BB63" s="932"/>
      <c r="BC63" s="932"/>
      <c r="BD63" s="932"/>
      <c r="BE63" s="933" t="s">
        <v>603</v>
      </c>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395</v>
      </c>
      <c r="R66" s="804"/>
      <c r="S66" s="804"/>
      <c r="T66" s="804"/>
      <c r="U66" s="805"/>
      <c r="V66" s="803" t="s">
        <v>396</v>
      </c>
      <c r="W66" s="804"/>
      <c r="X66" s="804"/>
      <c r="Y66" s="804"/>
      <c r="Z66" s="805"/>
      <c r="AA66" s="803" t="s">
        <v>397</v>
      </c>
      <c r="AB66" s="804"/>
      <c r="AC66" s="804"/>
      <c r="AD66" s="804"/>
      <c r="AE66" s="805"/>
      <c r="AF66" s="938" t="s">
        <v>418</v>
      </c>
      <c r="AG66" s="899"/>
      <c r="AH66" s="899"/>
      <c r="AI66" s="899"/>
      <c r="AJ66" s="939"/>
      <c r="AK66" s="803" t="s">
        <v>399</v>
      </c>
      <c r="AL66" s="827"/>
      <c r="AM66" s="827"/>
      <c r="AN66" s="827"/>
      <c r="AO66" s="828"/>
      <c r="AP66" s="803" t="s">
        <v>419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604</v>
      </c>
      <c r="C68" s="956"/>
      <c r="D68" s="956"/>
      <c r="E68" s="956"/>
      <c r="F68" s="956"/>
      <c r="G68" s="956"/>
      <c r="H68" s="956"/>
      <c r="I68" s="956"/>
      <c r="J68" s="956"/>
      <c r="K68" s="956"/>
      <c r="L68" s="956"/>
      <c r="M68" s="956"/>
      <c r="N68" s="956"/>
      <c r="O68" s="956"/>
      <c r="P68" s="957"/>
      <c r="Q68" s="958">
        <v>1081</v>
      </c>
      <c r="R68" s="952"/>
      <c r="S68" s="952"/>
      <c r="T68" s="952"/>
      <c r="U68" s="952"/>
      <c r="V68" s="952">
        <v>888</v>
      </c>
      <c r="W68" s="952"/>
      <c r="X68" s="952"/>
      <c r="Y68" s="952"/>
      <c r="Z68" s="952"/>
      <c r="AA68" s="952">
        <v>193</v>
      </c>
      <c r="AB68" s="952"/>
      <c r="AC68" s="952"/>
      <c r="AD68" s="952"/>
      <c r="AE68" s="952"/>
      <c r="AF68" s="952">
        <v>193</v>
      </c>
      <c r="AG68" s="952"/>
      <c r="AH68" s="952"/>
      <c r="AI68" s="952"/>
      <c r="AJ68" s="952"/>
      <c r="AK68" s="952" t="s">
        <v>603</v>
      </c>
      <c r="AL68" s="952"/>
      <c r="AM68" s="952"/>
      <c r="AN68" s="952"/>
      <c r="AO68" s="952"/>
      <c r="AP68" s="952">
        <v>2103</v>
      </c>
      <c r="AQ68" s="952"/>
      <c r="AR68" s="952"/>
      <c r="AS68" s="952"/>
      <c r="AT68" s="952"/>
      <c r="AU68" s="952">
        <v>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709</v>
      </c>
      <c r="R69" s="917"/>
      <c r="S69" s="917"/>
      <c r="T69" s="917"/>
      <c r="U69" s="917"/>
      <c r="V69" s="917">
        <v>658</v>
      </c>
      <c r="W69" s="917"/>
      <c r="X69" s="917"/>
      <c r="Y69" s="917"/>
      <c r="Z69" s="917"/>
      <c r="AA69" s="917">
        <v>51</v>
      </c>
      <c r="AB69" s="917"/>
      <c r="AC69" s="917"/>
      <c r="AD69" s="917"/>
      <c r="AE69" s="917"/>
      <c r="AF69" s="917">
        <v>51</v>
      </c>
      <c r="AG69" s="917"/>
      <c r="AH69" s="917"/>
      <c r="AI69" s="917"/>
      <c r="AJ69" s="917"/>
      <c r="AK69" s="917">
        <v>173</v>
      </c>
      <c r="AL69" s="917"/>
      <c r="AM69" s="917"/>
      <c r="AN69" s="917"/>
      <c r="AO69" s="917"/>
      <c r="AP69" s="917" t="s">
        <v>522</v>
      </c>
      <c r="AQ69" s="917"/>
      <c r="AR69" s="917"/>
      <c r="AS69" s="917"/>
      <c r="AT69" s="917"/>
      <c r="AU69" s="917" t="s">
        <v>522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5776</v>
      </c>
      <c r="R70" s="917"/>
      <c r="S70" s="917"/>
      <c r="T70" s="917"/>
      <c r="U70" s="917"/>
      <c r="V70" s="917">
        <v>4844</v>
      </c>
      <c r="W70" s="917"/>
      <c r="X70" s="917"/>
      <c r="Y70" s="917"/>
      <c r="Z70" s="917"/>
      <c r="AA70" s="917">
        <v>932</v>
      </c>
      <c r="AB70" s="917"/>
      <c r="AC70" s="917"/>
      <c r="AD70" s="917"/>
      <c r="AE70" s="917"/>
      <c r="AF70" s="917">
        <v>932</v>
      </c>
      <c r="AG70" s="917"/>
      <c r="AH70" s="917"/>
      <c r="AI70" s="917"/>
      <c r="AJ70" s="917"/>
      <c r="AK70" s="917" t="s">
        <v>522</v>
      </c>
      <c r="AL70" s="917"/>
      <c r="AM70" s="917"/>
      <c r="AN70" s="917"/>
      <c r="AO70" s="917"/>
      <c r="AP70" s="917" t="s">
        <v>522</v>
      </c>
      <c r="AQ70" s="917"/>
      <c r="AR70" s="917"/>
      <c r="AS70" s="917"/>
      <c r="AT70" s="917"/>
      <c r="AU70" s="917" t="s">
        <v>522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1737</v>
      </c>
      <c r="R71" s="917"/>
      <c r="S71" s="917"/>
      <c r="T71" s="917"/>
      <c r="U71" s="917"/>
      <c r="V71" s="917">
        <v>1733</v>
      </c>
      <c r="W71" s="917"/>
      <c r="X71" s="917"/>
      <c r="Y71" s="917"/>
      <c r="Z71" s="917"/>
      <c r="AA71" s="917">
        <v>5</v>
      </c>
      <c r="AB71" s="917"/>
      <c r="AC71" s="917"/>
      <c r="AD71" s="917"/>
      <c r="AE71" s="917"/>
      <c r="AF71" s="917">
        <v>5</v>
      </c>
      <c r="AG71" s="917"/>
      <c r="AH71" s="917"/>
      <c r="AI71" s="917"/>
      <c r="AJ71" s="917"/>
      <c r="AK71" s="917">
        <v>42</v>
      </c>
      <c r="AL71" s="917"/>
      <c r="AM71" s="917"/>
      <c r="AN71" s="917"/>
      <c r="AO71" s="917"/>
      <c r="AP71" s="917" t="s">
        <v>522</v>
      </c>
      <c r="AQ71" s="917"/>
      <c r="AR71" s="917"/>
      <c r="AS71" s="917"/>
      <c r="AT71" s="917"/>
      <c r="AU71" s="917" t="s">
        <v>522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3</v>
      </c>
      <c r="R72" s="917"/>
      <c r="S72" s="917"/>
      <c r="T72" s="917"/>
      <c r="U72" s="917"/>
      <c r="V72" s="917">
        <v>2</v>
      </c>
      <c r="W72" s="917"/>
      <c r="X72" s="917"/>
      <c r="Y72" s="917"/>
      <c r="Z72" s="917"/>
      <c r="AA72" s="917">
        <v>1</v>
      </c>
      <c r="AB72" s="917"/>
      <c r="AC72" s="917"/>
      <c r="AD72" s="917"/>
      <c r="AE72" s="917"/>
      <c r="AF72" s="917">
        <v>1</v>
      </c>
      <c r="AG72" s="917"/>
      <c r="AH72" s="917"/>
      <c r="AI72" s="917"/>
      <c r="AJ72" s="917"/>
      <c r="AK72" s="917" t="s">
        <v>522</v>
      </c>
      <c r="AL72" s="917"/>
      <c r="AM72" s="917"/>
      <c r="AN72" s="917"/>
      <c r="AO72" s="917"/>
      <c r="AP72" s="917" t="s">
        <v>522</v>
      </c>
      <c r="AQ72" s="917"/>
      <c r="AR72" s="917"/>
      <c r="AS72" s="917"/>
      <c r="AT72" s="917"/>
      <c r="AU72" s="917" t="s">
        <v>522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12</v>
      </c>
      <c r="R73" s="917"/>
      <c r="S73" s="917"/>
      <c r="T73" s="917"/>
      <c r="U73" s="917"/>
      <c r="V73" s="917">
        <v>9</v>
      </c>
      <c r="W73" s="917"/>
      <c r="X73" s="917"/>
      <c r="Y73" s="917"/>
      <c r="Z73" s="917"/>
      <c r="AA73" s="917">
        <v>3</v>
      </c>
      <c r="AB73" s="917"/>
      <c r="AC73" s="917"/>
      <c r="AD73" s="917"/>
      <c r="AE73" s="917"/>
      <c r="AF73" s="917">
        <v>3</v>
      </c>
      <c r="AG73" s="917"/>
      <c r="AH73" s="917"/>
      <c r="AI73" s="917"/>
      <c r="AJ73" s="917"/>
      <c r="AK73" s="917" t="s">
        <v>522</v>
      </c>
      <c r="AL73" s="917"/>
      <c r="AM73" s="917"/>
      <c r="AN73" s="917"/>
      <c r="AO73" s="917"/>
      <c r="AP73" s="917" t="s">
        <v>522</v>
      </c>
      <c r="AQ73" s="917"/>
      <c r="AR73" s="917"/>
      <c r="AS73" s="917"/>
      <c r="AT73" s="917"/>
      <c r="AU73" s="917" t="s">
        <v>522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1045</v>
      </c>
      <c r="R74" s="917"/>
      <c r="S74" s="917"/>
      <c r="T74" s="917"/>
      <c r="U74" s="917"/>
      <c r="V74" s="917">
        <v>953</v>
      </c>
      <c r="W74" s="917"/>
      <c r="X74" s="917"/>
      <c r="Y74" s="917"/>
      <c r="Z74" s="917"/>
      <c r="AA74" s="917">
        <v>92</v>
      </c>
      <c r="AB74" s="917"/>
      <c r="AC74" s="917"/>
      <c r="AD74" s="917"/>
      <c r="AE74" s="917"/>
      <c r="AF74" s="917">
        <v>92</v>
      </c>
      <c r="AG74" s="917"/>
      <c r="AH74" s="917"/>
      <c r="AI74" s="917"/>
      <c r="AJ74" s="917"/>
      <c r="AK74" s="917">
        <v>506</v>
      </c>
      <c r="AL74" s="917"/>
      <c r="AM74" s="917"/>
      <c r="AN74" s="917"/>
      <c r="AO74" s="917"/>
      <c r="AP74" s="917" t="s">
        <v>522</v>
      </c>
      <c r="AQ74" s="917"/>
      <c r="AR74" s="917"/>
      <c r="AS74" s="917"/>
      <c r="AT74" s="917"/>
      <c r="AU74" s="917" t="s">
        <v>522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2">
        <v>1079</v>
      </c>
      <c r="R75" s="917"/>
      <c r="S75" s="917"/>
      <c r="T75" s="917"/>
      <c r="U75" s="917"/>
      <c r="V75" s="917">
        <v>1020</v>
      </c>
      <c r="W75" s="917"/>
      <c r="X75" s="917"/>
      <c r="Y75" s="917"/>
      <c r="Z75" s="917"/>
      <c r="AA75" s="917">
        <v>60</v>
      </c>
      <c r="AB75" s="917"/>
      <c r="AC75" s="917"/>
      <c r="AD75" s="917"/>
      <c r="AE75" s="917"/>
      <c r="AF75" s="917">
        <v>60</v>
      </c>
      <c r="AG75" s="917"/>
      <c r="AH75" s="917"/>
      <c r="AI75" s="917"/>
      <c r="AJ75" s="917"/>
      <c r="AK75" s="965" t="s">
        <v>522</v>
      </c>
      <c r="AL75" s="966"/>
      <c r="AM75" s="966"/>
      <c r="AN75" s="966"/>
      <c r="AO75" s="916"/>
      <c r="AP75" s="965" t="s">
        <v>522</v>
      </c>
      <c r="AQ75" s="966"/>
      <c r="AR75" s="966"/>
      <c r="AS75" s="966"/>
      <c r="AT75" s="916"/>
      <c r="AU75" s="965" t="s">
        <v>522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7">
        <v>274056</v>
      </c>
      <c r="R76" s="966"/>
      <c r="S76" s="966"/>
      <c r="T76" s="966"/>
      <c r="U76" s="916"/>
      <c r="V76" s="965">
        <v>262602</v>
      </c>
      <c r="W76" s="966"/>
      <c r="X76" s="966"/>
      <c r="Y76" s="966"/>
      <c r="Z76" s="916"/>
      <c r="AA76" s="965">
        <v>11455</v>
      </c>
      <c r="AB76" s="966"/>
      <c r="AC76" s="966"/>
      <c r="AD76" s="966"/>
      <c r="AE76" s="916"/>
      <c r="AF76" s="965">
        <v>11455</v>
      </c>
      <c r="AG76" s="966"/>
      <c r="AH76" s="966"/>
      <c r="AI76" s="966"/>
      <c r="AJ76" s="916"/>
      <c r="AK76" s="965">
        <v>900</v>
      </c>
      <c r="AL76" s="966"/>
      <c r="AM76" s="966"/>
      <c r="AN76" s="966"/>
      <c r="AO76" s="916"/>
      <c r="AP76" s="965" t="s">
        <v>522</v>
      </c>
      <c r="AQ76" s="966"/>
      <c r="AR76" s="966"/>
      <c r="AS76" s="966"/>
      <c r="AT76" s="916"/>
      <c r="AU76" s="965" t="s">
        <v>522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7"/>
      <c r="R77" s="966"/>
      <c r="S77" s="966"/>
      <c r="T77" s="966"/>
      <c r="U77" s="916"/>
      <c r="V77" s="965"/>
      <c r="W77" s="966"/>
      <c r="X77" s="966"/>
      <c r="Y77" s="966"/>
      <c r="Z77" s="916"/>
      <c r="AA77" s="965"/>
      <c r="AB77" s="966"/>
      <c r="AC77" s="966"/>
      <c r="AD77" s="966"/>
      <c r="AE77" s="916"/>
      <c r="AF77" s="965"/>
      <c r="AG77" s="966"/>
      <c r="AH77" s="966"/>
      <c r="AI77" s="966"/>
      <c r="AJ77" s="916"/>
      <c r="AK77" s="965"/>
      <c r="AL77" s="966"/>
      <c r="AM77" s="966"/>
      <c r="AN77" s="966"/>
      <c r="AO77" s="916"/>
      <c r="AP77" s="965"/>
      <c r="AQ77" s="966"/>
      <c r="AR77" s="966"/>
      <c r="AS77" s="966"/>
      <c r="AT77" s="916"/>
      <c r="AU77" s="965"/>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7"/>
      <c r="R78" s="966"/>
      <c r="S78" s="966"/>
      <c r="T78" s="966"/>
      <c r="U78" s="916"/>
      <c r="V78" s="965"/>
      <c r="W78" s="966"/>
      <c r="X78" s="966"/>
      <c r="Y78" s="966"/>
      <c r="Z78" s="916"/>
      <c r="AA78" s="965"/>
      <c r="AB78" s="966"/>
      <c r="AC78" s="966"/>
      <c r="AD78" s="966"/>
      <c r="AE78" s="916"/>
      <c r="AF78" s="965"/>
      <c r="AG78" s="966"/>
      <c r="AH78" s="966"/>
      <c r="AI78" s="966"/>
      <c r="AJ78" s="916"/>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7"/>
      <c r="R84" s="966"/>
      <c r="S84" s="966"/>
      <c r="T84" s="966"/>
      <c r="U84" s="916"/>
      <c r="V84" s="965"/>
      <c r="W84" s="966"/>
      <c r="X84" s="966"/>
      <c r="Y84" s="966"/>
      <c r="Z84" s="916"/>
      <c r="AA84" s="965"/>
      <c r="AB84" s="966"/>
      <c r="AC84" s="966"/>
      <c r="AD84" s="966"/>
      <c r="AE84" s="916"/>
      <c r="AF84" s="965"/>
      <c r="AG84" s="966"/>
      <c r="AH84" s="966"/>
      <c r="AI84" s="966"/>
      <c r="AJ84" s="916"/>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7"/>
      <c r="R85" s="966"/>
      <c r="S85" s="966"/>
      <c r="T85" s="966"/>
      <c r="U85" s="916"/>
      <c r="V85" s="965"/>
      <c r="W85" s="966"/>
      <c r="X85" s="966"/>
      <c r="Y85" s="966"/>
      <c r="Z85" s="916"/>
      <c r="AA85" s="965"/>
      <c r="AB85" s="966"/>
      <c r="AC85" s="966"/>
      <c r="AD85" s="966"/>
      <c r="AE85" s="916"/>
      <c r="AF85" s="965"/>
      <c r="AG85" s="966"/>
      <c r="AH85" s="966"/>
      <c r="AI85" s="966"/>
      <c r="AJ85" s="916"/>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7"/>
      <c r="R86" s="966"/>
      <c r="S86" s="966"/>
      <c r="T86" s="966"/>
      <c r="U86" s="916"/>
      <c r="V86" s="965"/>
      <c r="W86" s="966"/>
      <c r="X86" s="966"/>
      <c r="Y86" s="966"/>
      <c r="Z86" s="916"/>
      <c r="AA86" s="965"/>
      <c r="AB86" s="966"/>
      <c r="AC86" s="966"/>
      <c r="AD86" s="966"/>
      <c r="AE86" s="916"/>
      <c r="AF86" s="965"/>
      <c r="AG86" s="966"/>
      <c r="AH86" s="966"/>
      <c r="AI86" s="966"/>
      <c r="AJ86" s="916"/>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12792</v>
      </c>
      <c r="AG88" s="928"/>
      <c r="AH88" s="928"/>
      <c r="AI88" s="928"/>
      <c r="AJ88" s="928"/>
      <c r="AK88" s="925"/>
      <c r="AL88" s="925"/>
      <c r="AM88" s="925"/>
      <c r="AN88" s="925"/>
      <c r="AO88" s="925"/>
      <c r="AP88" s="928">
        <v>2103</v>
      </c>
      <c r="AQ88" s="928"/>
      <c r="AR88" s="928"/>
      <c r="AS88" s="928"/>
      <c r="AT88" s="928"/>
      <c r="AU88" s="928">
        <v>84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26</v>
      </c>
      <c r="CS102" s="936"/>
      <c r="CT102" s="936"/>
      <c r="CU102" s="936"/>
      <c r="CV102" s="979"/>
      <c r="CW102" s="978" t="s">
        <v>603</v>
      </c>
      <c r="CX102" s="936"/>
      <c r="CY102" s="936"/>
      <c r="CZ102" s="936"/>
      <c r="DA102" s="979"/>
      <c r="DB102" s="978">
        <v>30</v>
      </c>
      <c r="DC102" s="936"/>
      <c r="DD102" s="936"/>
      <c r="DE102" s="936"/>
      <c r="DF102" s="979"/>
      <c r="DG102" s="978" t="s">
        <v>603</v>
      </c>
      <c r="DH102" s="936"/>
      <c r="DI102" s="936"/>
      <c r="DJ102" s="936"/>
      <c r="DK102" s="979"/>
      <c r="DL102" s="978" t="s">
        <v>603</v>
      </c>
      <c r="DM102" s="936"/>
      <c r="DN102" s="936"/>
      <c r="DO102" s="936"/>
      <c r="DP102" s="979"/>
      <c r="DQ102" s="978" t="s">
        <v>603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546802</v>
      </c>
      <c r="AB110" s="988"/>
      <c r="AC110" s="988"/>
      <c r="AD110" s="988"/>
      <c r="AE110" s="989"/>
      <c r="AF110" s="990">
        <v>562581</v>
      </c>
      <c r="AG110" s="988"/>
      <c r="AH110" s="988"/>
      <c r="AI110" s="988"/>
      <c r="AJ110" s="989"/>
      <c r="AK110" s="990">
        <v>590750</v>
      </c>
      <c r="AL110" s="988"/>
      <c r="AM110" s="988"/>
      <c r="AN110" s="988"/>
      <c r="AO110" s="989"/>
      <c r="AP110" s="991">
        <v>22.2</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5311398</v>
      </c>
      <c r="BR110" s="1023"/>
      <c r="BS110" s="1023"/>
      <c r="BT110" s="1023"/>
      <c r="BU110" s="1023"/>
      <c r="BV110" s="1023">
        <v>5224563</v>
      </c>
      <c r="BW110" s="1023"/>
      <c r="BX110" s="1023"/>
      <c r="BY110" s="1023"/>
      <c r="BZ110" s="1023"/>
      <c r="CA110" s="1023">
        <v>5103521</v>
      </c>
      <c r="CB110" s="1023"/>
      <c r="CC110" s="1023"/>
      <c r="CD110" s="1023"/>
      <c r="CE110" s="1023"/>
      <c r="CF110" s="1037">
        <v>192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438</v>
      </c>
      <c r="DM110" s="1023"/>
      <c r="DN110" s="1023"/>
      <c r="DO110" s="1023"/>
      <c r="DP110" s="1023"/>
      <c r="DQ110" s="1023" t="s">
        <v>438</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v>336410</v>
      </c>
      <c r="BR111" s="1016"/>
      <c r="BS111" s="1016"/>
      <c r="BT111" s="1016"/>
      <c r="BU111" s="1016"/>
      <c r="BV111" s="1016">
        <v>204481</v>
      </c>
      <c r="BW111" s="1016"/>
      <c r="BX111" s="1016"/>
      <c r="BY111" s="1016"/>
      <c r="BZ111" s="1016"/>
      <c r="CA111" s="1016">
        <v>94966</v>
      </c>
      <c r="CB111" s="1016"/>
      <c r="CC111" s="1016"/>
      <c r="CD111" s="1016"/>
      <c r="CE111" s="1016"/>
      <c r="CF111" s="1010">
        <v>3.6</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2730440</v>
      </c>
      <c r="BR112" s="1016"/>
      <c r="BS112" s="1016"/>
      <c r="BT112" s="1016"/>
      <c r="BU112" s="1016"/>
      <c r="BV112" s="1016">
        <v>2756716</v>
      </c>
      <c r="BW112" s="1016"/>
      <c r="BX112" s="1016"/>
      <c r="BY112" s="1016"/>
      <c r="BZ112" s="1016"/>
      <c r="CA112" s="1016">
        <v>2709616</v>
      </c>
      <c r="CB112" s="1016"/>
      <c r="CC112" s="1016"/>
      <c r="CD112" s="1016"/>
      <c r="CE112" s="1016"/>
      <c r="CF112" s="1010">
        <v>101.9</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440</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298327</v>
      </c>
      <c r="AB113" s="1030"/>
      <c r="AC113" s="1030"/>
      <c r="AD113" s="1030"/>
      <c r="AE113" s="1031"/>
      <c r="AF113" s="1032">
        <v>290888</v>
      </c>
      <c r="AG113" s="1030"/>
      <c r="AH113" s="1030"/>
      <c r="AI113" s="1030"/>
      <c r="AJ113" s="1031"/>
      <c r="AK113" s="1032">
        <v>314135</v>
      </c>
      <c r="AL113" s="1030"/>
      <c r="AM113" s="1030"/>
      <c r="AN113" s="1030"/>
      <c r="AO113" s="1031"/>
      <c r="AP113" s="1033">
        <v>11.8</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74088</v>
      </c>
      <c r="BR113" s="1016"/>
      <c r="BS113" s="1016"/>
      <c r="BT113" s="1016"/>
      <c r="BU113" s="1016"/>
      <c r="BV113" s="1016">
        <v>80161</v>
      </c>
      <c r="BW113" s="1016"/>
      <c r="BX113" s="1016"/>
      <c r="BY113" s="1016"/>
      <c r="BZ113" s="1016"/>
      <c r="CA113" s="1016">
        <v>84104</v>
      </c>
      <c r="CB113" s="1016"/>
      <c r="CC113" s="1016"/>
      <c r="CD113" s="1016"/>
      <c r="CE113" s="1016"/>
      <c r="CF113" s="1010">
        <v>3.2</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42598</v>
      </c>
      <c r="AB114" s="1055"/>
      <c r="AC114" s="1055"/>
      <c r="AD114" s="1055"/>
      <c r="AE114" s="1056"/>
      <c r="AF114" s="1057">
        <v>39684</v>
      </c>
      <c r="AG114" s="1055"/>
      <c r="AH114" s="1055"/>
      <c r="AI114" s="1055"/>
      <c r="AJ114" s="1056"/>
      <c r="AK114" s="1057">
        <v>40130</v>
      </c>
      <c r="AL114" s="1055"/>
      <c r="AM114" s="1055"/>
      <c r="AN114" s="1055"/>
      <c r="AO114" s="1056"/>
      <c r="AP114" s="1058">
        <v>1.5</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943716</v>
      </c>
      <c r="BR114" s="1016"/>
      <c r="BS114" s="1016"/>
      <c r="BT114" s="1016"/>
      <c r="BU114" s="1016"/>
      <c r="BV114" s="1016">
        <v>906835</v>
      </c>
      <c r="BW114" s="1016"/>
      <c r="BX114" s="1016"/>
      <c r="BY114" s="1016"/>
      <c r="BZ114" s="1016"/>
      <c r="CA114" s="1016">
        <v>894096</v>
      </c>
      <c r="CB114" s="1016"/>
      <c r="CC114" s="1016"/>
      <c r="CD114" s="1016"/>
      <c r="CE114" s="1016"/>
      <c r="CF114" s="1010">
        <v>33.6</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2969</v>
      </c>
      <c r="AB115" s="1030"/>
      <c r="AC115" s="1030"/>
      <c r="AD115" s="1030"/>
      <c r="AE115" s="1031"/>
      <c r="AF115" s="1032">
        <v>210</v>
      </c>
      <c r="AG115" s="1030"/>
      <c r="AH115" s="1030"/>
      <c r="AI115" s="1030"/>
      <c r="AJ115" s="1031"/>
      <c r="AK115" s="1032">
        <v>42</v>
      </c>
      <c r="AL115" s="1030"/>
      <c r="AM115" s="1030"/>
      <c r="AN115" s="1030"/>
      <c r="AO115" s="1031"/>
      <c r="AP115" s="1033">
        <v>0</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99</v>
      </c>
      <c r="DH116" s="1055"/>
      <c r="DI116" s="1055"/>
      <c r="DJ116" s="1055"/>
      <c r="DK116" s="1056"/>
      <c r="DL116" s="1057" t="s">
        <v>440</v>
      </c>
      <c r="DM116" s="1055"/>
      <c r="DN116" s="1055"/>
      <c r="DO116" s="1055"/>
      <c r="DP116" s="1056"/>
      <c r="DQ116" s="1057" t="s">
        <v>440</v>
      </c>
      <c r="DR116" s="1055"/>
      <c r="DS116" s="1055"/>
      <c r="DT116" s="1055"/>
      <c r="DU116" s="1056"/>
      <c r="DV116" s="1058" t="s">
        <v>440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890696</v>
      </c>
      <c r="AB117" s="1073"/>
      <c r="AC117" s="1073"/>
      <c r="AD117" s="1073"/>
      <c r="AE117" s="1074"/>
      <c r="AF117" s="1075">
        <v>893363</v>
      </c>
      <c r="AG117" s="1073"/>
      <c r="AH117" s="1073"/>
      <c r="AI117" s="1073"/>
      <c r="AJ117" s="1074"/>
      <c r="AK117" s="1075">
        <v>945057</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461</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461</v>
      </c>
      <c r="DH117" s="1055"/>
      <c r="DI117" s="1055"/>
      <c r="DJ117" s="1055"/>
      <c r="DK117" s="1056"/>
      <c r="DL117" s="1057" t="s">
        <v>461</v>
      </c>
      <c r="DM117" s="1055"/>
      <c r="DN117" s="1055"/>
      <c r="DO117" s="1055"/>
      <c r="DP117" s="1056"/>
      <c r="DQ117" s="1057" t="s">
        <v>461</v>
      </c>
      <c r="DR117" s="1055"/>
      <c r="DS117" s="1055"/>
      <c r="DT117" s="1055"/>
      <c r="DU117" s="1056"/>
      <c r="DV117" s="1058" t="s">
        <v>130</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463</v>
      </c>
      <c r="BA118" s="1061"/>
      <c r="BB118" s="1061"/>
      <c r="BC118" s="1061"/>
      <c r="BD118" s="1061"/>
      <c r="BE118" s="1061"/>
      <c r="BF118" s="1061"/>
      <c r="BG118" s="1061"/>
      <c r="BH118" s="1061"/>
      <c r="BI118" s="1061"/>
      <c r="BJ118" s="1061"/>
      <c r="BK118" s="1061"/>
      <c r="BL118" s="1061"/>
      <c r="BM118" s="1061"/>
      <c r="BN118" s="1061"/>
      <c r="BO118" s="1061"/>
      <c r="BP118" s="1062"/>
      <c r="BQ118" s="1093" t="s">
        <v>464</v>
      </c>
      <c r="BR118" s="1094"/>
      <c r="BS118" s="1094"/>
      <c r="BT118" s="1094"/>
      <c r="BU118" s="1094"/>
      <c r="BV118" s="1094" t="s">
        <v>465</v>
      </c>
      <c r="BW118" s="1094"/>
      <c r="BX118" s="1094"/>
      <c r="BY118" s="1094"/>
      <c r="BZ118" s="1094"/>
      <c r="CA118" s="1094" t="s">
        <v>465</v>
      </c>
      <c r="CB118" s="1094"/>
      <c r="CC118" s="1094"/>
      <c r="CD118" s="1094"/>
      <c r="CE118" s="1094"/>
      <c r="CF118" s="1010" t="s">
        <v>465</v>
      </c>
      <c r="CG118" s="1011"/>
      <c r="CH118" s="1011"/>
      <c r="CI118" s="1011"/>
      <c r="CJ118" s="1011"/>
      <c r="CK118" s="1041"/>
      <c r="CL118" s="1042"/>
      <c r="CM118" s="1012" t="s">
        <v>466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465</v>
      </c>
      <c r="DH118" s="1055"/>
      <c r="DI118" s="1055"/>
      <c r="DJ118" s="1055"/>
      <c r="DK118" s="1056"/>
      <c r="DL118" s="1057" t="s">
        <v>461</v>
      </c>
      <c r="DM118" s="1055"/>
      <c r="DN118" s="1055"/>
      <c r="DO118" s="1055"/>
      <c r="DP118" s="1056"/>
      <c r="DQ118" s="1057" t="s">
        <v>461</v>
      </c>
      <c r="DR118" s="1055"/>
      <c r="DS118" s="1055"/>
      <c r="DT118" s="1055"/>
      <c r="DU118" s="1056"/>
      <c r="DV118" s="1058" t="s">
        <v>461</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465</v>
      </c>
      <c r="AB119" s="988"/>
      <c r="AC119" s="988"/>
      <c r="AD119" s="988"/>
      <c r="AE119" s="989"/>
      <c r="AF119" s="990" t="s">
        <v>465</v>
      </c>
      <c r="AG119" s="988"/>
      <c r="AH119" s="988"/>
      <c r="AI119" s="988"/>
      <c r="AJ119" s="989"/>
      <c r="AK119" s="990" t="s">
        <v>465</v>
      </c>
      <c r="AL119" s="988"/>
      <c r="AM119" s="988"/>
      <c r="AN119" s="988"/>
      <c r="AO119" s="989"/>
      <c r="AP119" s="991" t="s">
        <v>461</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467</v>
      </c>
      <c r="BP119" s="1102"/>
      <c r="BQ119" s="1093">
        <v>9396052</v>
      </c>
      <c r="BR119" s="1094"/>
      <c r="BS119" s="1094"/>
      <c r="BT119" s="1094"/>
      <c r="BU119" s="1094"/>
      <c r="BV119" s="1094">
        <v>9172756</v>
      </c>
      <c r="BW119" s="1094"/>
      <c r="BX119" s="1094"/>
      <c r="BY119" s="1094"/>
      <c r="BZ119" s="1094"/>
      <c r="CA119" s="1094">
        <v>8886303</v>
      </c>
      <c r="CB119" s="1094"/>
      <c r="CC119" s="1094"/>
      <c r="CD119" s="1094"/>
      <c r="CE119" s="1094"/>
      <c r="CF119" s="1095"/>
      <c r="CG119" s="1096"/>
      <c r="CH119" s="1096"/>
      <c r="CI119" s="1096"/>
      <c r="CJ119" s="1097"/>
      <c r="CK119" s="1043"/>
      <c r="CL119" s="1044"/>
      <c r="CM119" s="1098" t="s">
        <v>468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336311</v>
      </c>
      <c r="DH119" s="1080"/>
      <c r="DI119" s="1080"/>
      <c r="DJ119" s="1080"/>
      <c r="DK119" s="1081"/>
      <c r="DL119" s="1079">
        <v>204481</v>
      </c>
      <c r="DM119" s="1080"/>
      <c r="DN119" s="1080"/>
      <c r="DO119" s="1080"/>
      <c r="DP119" s="1081"/>
      <c r="DQ119" s="1079">
        <v>94966</v>
      </c>
      <c r="DR119" s="1080"/>
      <c r="DS119" s="1080"/>
      <c r="DT119" s="1080"/>
      <c r="DU119" s="1081"/>
      <c r="DV119" s="1082">
        <v>3.6</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461</v>
      </c>
      <c r="AB120" s="1055"/>
      <c r="AC120" s="1055"/>
      <c r="AD120" s="1055"/>
      <c r="AE120" s="1056"/>
      <c r="AF120" s="1057" t="s">
        <v>461</v>
      </c>
      <c r="AG120" s="1055"/>
      <c r="AH120" s="1055"/>
      <c r="AI120" s="1055"/>
      <c r="AJ120" s="1056"/>
      <c r="AK120" s="1057" t="s">
        <v>461</v>
      </c>
      <c r="AL120" s="1055"/>
      <c r="AM120" s="1055"/>
      <c r="AN120" s="1055"/>
      <c r="AO120" s="1056"/>
      <c r="AP120" s="1058" t="s">
        <v>465</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1714139</v>
      </c>
      <c r="BR120" s="1023"/>
      <c r="BS120" s="1023"/>
      <c r="BT120" s="1023"/>
      <c r="BU120" s="1023"/>
      <c r="BV120" s="1023">
        <v>1861077</v>
      </c>
      <c r="BW120" s="1023"/>
      <c r="BX120" s="1023"/>
      <c r="BY120" s="1023"/>
      <c r="BZ120" s="1023"/>
      <c r="CA120" s="1023">
        <v>1917699</v>
      </c>
      <c r="CB120" s="1023"/>
      <c r="CC120" s="1023"/>
      <c r="CD120" s="1023"/>
      <c r="CE120" s="1023"/>
      <c r="CF120" s="1037">
        <v>72.2</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t="s">
        <v>461</v>
      </c>
      <c r="DH120" s="1023"/>
      <c r="DI120" s="1023"/>
      <c r="DJ120" s="1023"/>
      <c r="DK120" s="1023"/>
      <c r="DL120" s="1023" t="s">
        <v>461</v>
      </c>
      <c r="DM120" s="1023"/>
      <c r="DN120" s="1023"/>
      <c r="DO120" s="1023"/>
      <c r="DP120" s="1023"/>
      <c r="DQ120" s="1023">
        <v>2471939</v>
      </c>
      <c r="DR120" s="1023"/>
      <c r="DS120" s="1023"/>
      <c r="DT120" s="1023"/>
      <c r="DU120" s="1023"/>
      <c r="DV120" s="1024">
        <v>93</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461</v>
      </c>
      <c r="AB121" s="1055"/>
      <c r="AC121" s="1055"/>
      <c r="AD121" s="1055"/>
      <c r="AE121" s="1056"/>
      <c r="AF121" s="1057" t="s">
        <v>461</v>
      </c>
      <c r="AG121" s="1055"/>
      <c r="AH121" s="1055"/>
      <c r="AI121" s="1055"/>
      <c r="AJ121" s="1056"/>
      <c r="AK121" s="1057" t="s">
        <v>464</v>
      </c>
      <c r="AL121" s="1055"/>
      <c r="AM121" s="1055"/>
      <c r="AN121" s="1055"/>
      <c r="AO121" s="1056"/>
      <c r="AP121" s="1058" t="s">
        <v>465</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83452</v>
      </c>
      <c r="BR121" s="1016"/>
      <c r="BS121" s="1016"/>
      <c r="BT121" s="1016"/>
      <c r="BU121" s="1016"/>
      <c r="BV121" s="1016">
        <v>52804</v>
      </c>
      <c r="BW121" s="1016"/>
      <c r="BX121" s="1016"/>
      <c r="BY121" s="1016"/>
      <c r="BZ121" s="1016"/>
      <c r="CA121" s="1016">
        <v>48904</v>
      </c>
      <c r="CB121" s="1016"/>
      <c r="CC121" s="1016"/>
      <c r="CD121" s="1016"/>
      <c r="CE121" s="1016"/>
      <c r="CF121" s="1010">
        <v>1.8</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t="s">
        <v>465</v>
      </c>
      <c r="DH121" s="1016"/>
      <c r="DI121" s="1016"/>
      <c r="DJ121" s="1016"/>
      <c r="DK121" s="1016"/>
      <c r="DL121" s="1016" t="s">
        <v>461</v>
      </c>
      <c r="DM121" s="1016"/>
      <c r="DN121" s="1016"/>
      <c r="DO121" s="1016"/>
      <c r="DP121" s="1016"/>
      <c r="DQ121" s="1016">
        <v>234075</v>
      </c>
      <c r="DR121" s="1016"/>
      <c r="DS121" s="1016"/>
      <c r="DT121" s="1016"/>
      <c r="DU121" s="1016"/>
      <c r="DV121" s="1017">
        <v>8.8000000000000007</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461</v>
      </c>
      <c r="AB122" s="1055"/>
      <c r="AC122" s="1055"/>
      <c r="AD122" s="1055"/>
      <c r="AE122" s="1056"/>
      <c r="AF122" s="1057" t="s">
        <v>461</v>
      </c>
      <c r="AG122" s="1055"/>
      <c r="AH122" s="1055"/>
      <c r="AI122" s="1055"/>
      <c r="AJ122" s="1056"/>
      <c r="AK122" s="1057" t="s">
        <v>464</v>
      </c>
      <c r="AL122" s="1055"/>
      <c r="AM122" s="1055"/>
      <c r="AN122" s="1055"/>
      <c r="AO122" s="1056"/>
      <c r="AP122" s="1058" t="s">
        <v>461</v>
      </c>
      <c r="AQ122" s="1059"/>
      <c r="AR122" s="1059"/>
      <c r="AS122" s="1059"/>
      <c r="AT122" s="1060"/>
      <c r="AU122" s="1088"/>
      <c r="AV122" s="1089"/>
      <c r="AW122" s="1089"/>
      <c r="AX122" s="1089"/>
      <c r="AY122" s="1090"/>
      <c r="AZ122" s="1070" t="s">
        <v>476</v>
      </c>
      <c r="BA122" s="1061"/>
      <c r="BB122" s="1061"/>
      <c r="BC122" s="1061"/>
      <c r="BD122" s="1061"/>
      <c r="BE122" s="1061"/>
      <c r="BF122" s="1061"/>
      <c r="BG122" s="1061"/>
      <c r="BH122" s="1061"/>
      <c r="BI122" s="1061"/>
      <c r="BJ122" s="1061"/>
      <c r="BK122" s="1061"/>
      <c r="BL122" s="1061"/>
      <c r="BM122" s="1061"/>
      <c r="BN122" s="1061"/>
      <c r="BO122" s="1061"/>
      <c r="BP122" s="1062"/>
      <c r="BQ122" s="1093">
        <v>6415770</v>
      </c>
      <c r="BR122" s="1094"/>
      <c r="BS122" s="1094"/>
      <c r="BT122" s="1094"/>
      <c r="BU122" s="1094"/>
      <c r="BV122" s="1094">
        <v>6211741</v>
      </c>
      <c r="BW122" s="1094"/>
      <c r="BX122" s="1094"/>
      <c r="BY122" s="1094"/>
      <c r="BZ122" s="1094"/>
      <c r="CA122" s="1094">
        <v>6027077</v>
      </c>
      <c r="CB122" s="1094"/>
      <c r="CC122" s="1094"/>
      <c r="CD122" s="1094"/>
      <c r="CE122" s="1094"/>
      <c r="CF122" s="1114">
        <v>226.8</v>
      </c>
      <c r="CG122" s="1115"/>
      <c r="CH122" s="1115"/>
      <c r="CI122" s="1115"/>
      <c r="CJ122" s="1115"/>
      <c r="CK122" s="1106"/>
      <c r="CL122" s="1107"/>
      <c r="CM122" s="1107"/>
      <c r="CN122" s="1107"/>
      <c r="CO122" s="1108"/>
      <c r="CP122" s="1116" t="s">
        <v>477</v>
      </c>
      <c r="CQ122" s="1117"/>
      <c r="CR122" s="1117"/>
      <c r="CS122" s="1117"/>
      <c r="CT122" s="1117"/>
      <c r="CU122" s="1117"/>
      <c r="CV122" s="1117"/>
      <c r="CW122" s="1117"/>
      <c r="CX122" s="1117"/>
      <c r="CY122" s="1117"/>
      <c r="CZ122" s="1117"/>
      <c r="DA122" s="1117"/>
      <c r="DB122" s="1117"/>
      <c r="DC122" s="1117"/>
      <c r="DD122" s="1117"/>
      <c r="DE122" s="1117"/>
      <c r="DF122" s="1118"/>
      <c r="DG122" s="1015">
        <v>3354</v>
      </c>
      <c r="DH122" s="1016"/>
      <c r="DI122" s="1016"/>
      <c r="DJ122" s="1016"/>
      <c r="DK122" s="1016"/>
      <c r="DL122" s="1016">
        <v>2977</v>
      </c>
      <c r="DM122" s="1016"/>
      <c r="DN122" s="1016"/>
      <c r="DO122" s="1016"/>
      <c r="DP122" s="1016"/>
      <c r="DQ122" s="1016">
        <v>2619</v>
      </c>
      <c r="DR122" s="1016"/>
      <c r="DS122" s="1016"/>
      <c r="DT122" s="1016"/>
      <c r="DU122" s="1016"/>
      <c r="DV122" s="1017">
        <v>0.1</v>
      </c>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2914</v>
      </c>
      <c r="AB123" s="1055"/>
      <c r="AC123" s="1055"/>
      <c r="AD123" s="1055"/>
      <c r="AE123" s="1056"/>
      <c r="AF123" s="1057">
        <v>99</v>
      </c>
      <c r="AG123" s="1055"/>
      <c r="AH123" s="1055"/>
      <c r="AI123" s="1055"/>
      <c r="AJ123" s="1056"/>
      <c r="AK123" s="1057" t="s">
        <v>464</v>
      </c>
      <c r="AL123" s="1055"/>
      <c r="AM123" s="1055"/>
      <c r="AN123" s="1055"/>
      <c r="AO123" s="1056"/>
      <c r="AP123" s="1058" t="s">
        <v>464</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478</v>
      </c>
      <c r="BP123" s="1102"/>
      <c r="BQ123" s="1161">
        <v>8213361</v>
      </c>
      <c r="BR123" s="1162"/>
      <c r="BS123" s="1162"/>
      <c r="BT123" s="1162"/>
      <c r="BU123" s="1162"/>
      <c r="BV123" s="1162">
        <v>8125622</v>
      </c>
      <c r="BW123" s="1162"/>
      <c r="BX123" s="1162"/>
      <c r="BY123" s="1162"/>
      <c r="BZ123" s="1162"/>
      <c r="CA123" s="1162">
        <v>7993680</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v>3534</v>
      </c>
      <c r="DH123" s="1055"/>
      <c r="DI123" s="1055"/>
      <c r="DJ123" s="1055"/>
      <c r="DK123" s="1056"/>
      <c r="DL123" s="1057">
        <v>2406</v>
      </c>
      <c r="DM123" s="1055"/>
      <c r="DN123" s="1055"/>
      <c r="DO123" s="1055"/>
      <c r="DP123" s="1056"/>
      <c r="DQ123" s="1057">
        <v>983</v>
      </c>
      <c r="DR123" s="1055"/>
      <c r="DS123" s="1055"/>
      <c r="DT123" s="1055"/>
      <c r="DU123" s="1056"/>
      <c r="DV123" s="1058">
        <v>0</v>
      </c>
      <c r="DW123" s="1059"/>
      <c r="DX123" s="1059"/>
      <c r="DY123" s="1059"/>
      <c r="DZ123" s="1060"/>
    </row>
    <row r="124" spans="1:130" s="248" customFormat="1" ht="26.25" customHeight="1" thickBot="1" x14ac:dyDescent="0.2">
      <c r="A124" s="1155"/>
      <c r="B124" s="1042"/>
      <c r="C124" s="1012" t="s">
        <v>462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480</v>
      </c>
      <c r="AB124" s="1055"/>
      <c r="AC124" s="1055"/>
      <c r="AD124" s="1055"/>
      <c r="AE124" s="1056"/>
      <c r="AF124" s="1057" t="s">
        <v>464</v>
      </c>
      <c r="AG124" s="1055"/>
      <c r="AH124" s="1055"/>
      <c r="AI124" s="1055"/>
      <c r="AJ124" s="1056"/>
      <c r="AK124" s="1057" t="s">
        <v>464</v>
      </c>
      <c r="AL124" s="1055"/>
      <c r="AM124" s="1055"/>
      <c r="AN124" s="1055"/>
      <c r="AO124" s="1056"/>
      <c r="AP124" s="1058" t="s">
        <v>464</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47.3</v>
      </c>
      <c r="BR124" s="1124"/>
      <c r="BS124" s="1124"/>
      <c r="BT124" s="1124"/>
      <c r="BU124" s="1124"/>
      <c r="BV124" s="1124">
        <v>41</v>
      </c>
      <c r="BW124" s="1124"/>
      <c r="BX124" s="1124"/>
      <c r="BY124" s="1124"/>
      <c r="BZ124" s="1124"/>
      <c r="CA124" s="1124">
        <v>33.5</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2723552</v>
      </c>
      <c r="DH124" s="1080"/>
      <c r="DI124" s="1080"/>
      <c r="DJ124" s="1080"/>
      <c r="DK124" s="1081"/>
      <c r="DL124" s="1079">
        <v>2751333</v>
      </c>
      <c r="DM124" s="1080"/>
      <c r="DN124" s="1080"/>
      <c r="DO124" s="1080"/>
      <c r="DP124" s="1081"/>
      <c r="DQ124" s="1079" t="s">
        <v>483</v>
      </c>
      <c r="DR124" s="1080"/>
      <c r="DS124" s="1080"/>
      <c r="DT124" s="1080"/>
      <c r="DU124" s="1081"/>
      <c r="DV124" s="1082" t="s">
        <v>483</v>
      </c>
      <c r="DW124" s="1083"/>
      <c r="DX124" s="1083"/>
      <c r="DY124" s="1083"/>
      <c r="DZ124" s="1084"/>
    </row>
    <row r="125" spans="1:130" s="248" customFormat="1" ht="26.25" customHeight="1" x14ac:dyDescent="0.15">
      <c r="A125" s="1155"/>
      <c r="B125" s="1042"/>
      <c r="C125" s="1012" t="s">
        <v>466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483</v>
      </c>
      <c r="AB125" s="1055"/>
      <c r="AC125" s="1055"/>
      <c r="AD125" s="1055"/>
      <c r="AE125" s="1056"/>
      <c r="AF125" s="1057" t="s">
        <v>483</v>
      </c>
      <c r="AG125" s="1055"/>
      <c r="AH125" s="1055"/>
      <c r="AI125" s="1055"/>
      <c r="AJ125" s="1056"/>
      <c r="AK125" s="1057" t="s">
        <v>484</v>
      </c>
      <c r="AL125" s="1055"/>
      <c r="AM125" s="1055"/>
      <c r="AN125" s="1055"/>
      <c r="AO125" s="1056"/>
      <c r="AP125" s="1058" t="s">
        <v>483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483</v>
      </c>
      <c r="DH125" s="1023"/>
      <c r="DI125" s="1023"/>
      <c r="DJ125" s="1023"/>
      <c r="DK125" s="1023"/>
      <c r="DL125" s="1023" t="s">
        <v>483</v>
      </c>
      <c r="DM125" s="1023"/>
      <c r="DN125" s="1023"/>
      <c r="DO125" s="1023"/>
      <c r="DP125" s="1023"/>
      <c r="DQ125" s="1023" t="s">
        <v>483</v>
      </c>
      <c r="DR125" s="1023"/>
      <c r="DS125" s="1023"/>
      <c r="DT125" s="1023"/>
      <c r="DU125" s="1023"/>
      <c r="DV125" s="1024" t="s">
        <v>483</v>
      </c>
      <c r="DW125" s="1024"/>
      <c r="DX125" s="1024"/>
      <c r="DY125" s="1024"/>
      <c r="DZ125" s="1025"/>
    </row>
    <row r="126" spans="1:130" s="248" customFormat="1" ht="26.25" customHeight="1" thickBot="1" x14ac:dyDescent="0.2">
      <c r="A126" s="1155"/>
      <c r="B126" s="1042"/>
      <c r="C126" s="1012" t="s">
        <v>468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483</v>
      </c>
      <c r="AB126" s="1055"/>
      <c r="AC126" s="1055"/>
      <c r="AD126" s="1055"/>
      <c r="AE126" s="1056"/>
      <c r="AF126" s="1057" t="s">
        <v>483</v>
      </c>
      <c r="AG126" s="1055"/>
      <c r="AH126" s="1055"/>
      <c r="AI126" s="1055"/>
      <c r="AJ126" s="1056"/>
      <c r="AK126" s="1057" t="s">
        <v>483</v>
      </c>
      <c r="AL126" s="1055"/>
      <c r="AM126" s="1055"/>
      <c r="AN126" s="1055"/>
      <c r="AO126" s="1056"/>
      <c r="AP126" s="1058" t="s">
        <v>483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483</v>
      </c>
      <c r="DH126" s="1016"/>
      <c r="DI126" s="1016"/>
      <c r="DJ126" s="1016"/>
      <c r="DK126" s="1016"/>
      <c r="DL126" s="1016" t="s">
        <v>483</v>
      </c>
      <c r="DM126" s="1016"/>
      <c r="DN126" s="1016"/>
      <c r="DO126" s="1016"/>
      <c r="DP126" s="1016"/>
      <c r="DQ126" s="1016" t="s">
        <v>483</v>
      </c>
      <c r="DR126" s="1016"/>
      <c r="DS126" s="1016"/>
      <c r="DT126" s="1016"/>
      <c r="DU126" s="1016"/>
      <c r="DV126" s="1017" t="s">
        <v>483</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55</v>
      </c>
      <c r="AB127" s="1055"/>
      <c r="AC127" s="1055"/>
      <c r="AD127" s="1055"/>
      <c r="AE127" s="1056"/>
      <c r="AF127" s="1057">
        <v>111</v>
      </c>
      <c r="AG127" s="1055"/>
      <c r="AH127" s="1055"/>
      <c r="AI127" s="1055"/>
      <c r="AJ127" s="1056"/>
      <c r="AK127" s="1057">
        <v>42</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483</v>
      </c>
      <c r="DH127" s="1016"/>
      <c r="DI127" s="1016"/>
      <c r="DJ127" s="1016"/>
      <c r="DK127" s="1016"/>
      <c r="DL127" s="1016" t="s">
        <v>483</v>
      </c>
      <c r="DM127" s="1016"/>
      <c r="DN127" s="1016"/>
      <c r="DO127" s="1016"/>
      <c r="DP127" s="1016"/>
      <c r="DQ127" s="1016" t="s">
        <v>483</v>
      </c>
      <c r="DR127" s="1016"/>
      <c r="DS127" s="1016"/>
      <c r="DT127" s="1016"/>
      <c r="DU127" s="1016"/>
      <c r="DV127" s="1017" t="s">
        <v>483</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28206</v>
      </c>
      <c r="AB128" s="1144"/>
      <c r="AC128" s="1144"/>
      <c r="AD128" s="1144"/>
      <c r="AE128" s="1145"/>
      <c r="AF128" s="1146">
        <v>34921</v>
      </c>
      <c r="AG128" s="1144"/>
      <c r="AH128" s="1144"/>
      <c r="AI128" s="1144"/>
      <c r="AJ128" s="1145"/>
      <c r="AK128" s="1146">
        <v>38221</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465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498</v>
      </c>
      <c r="DH128" s="1136"/>
      <c r="DI128" s="1136"/>
      <c r="DJ128" s="1136"/>
      <c r="DK128" s="1136"/>
      <c r="DL128" s="1136" t="s">
        <v>465</v>
      </c>
      <c r="DM128" s="1136"/>
      <c r="DN128" s="1136"/>
      <c r="DO128" s="1136"/>
      <c r="DP128" s="1136"/>
      <c r="DQ128" s="1136" t="s">
        <v>461</v>
      </c>
      <c r="DR128" s="1136"/>
      <c r="DS128" s="1136"/>
      <c r="DT128" s="1136"/>
      <c r="DU128" s="1136"/>
      <c r="DV128" s="1137" t="s">
        <v>499</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3103983</v>
      </c>
      <c r="AB129" s="1055"/>
      <c r="AC129" s="1055"/>
      <c r="AD129" s="1055"/>
      <c r="AE129" s="1056"/>
      <c r="AF129" s="1057">
        <v>3151396</v>
      </c>
      <c r="AG129" s="1055"/>
      <c r="AH129" s="1055"/>
      <c r="AI129" s="1055"/>
      <c r="AJ129" s="1056"/>
      <c r="AK129" s="1057">
        <v>3263008</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502</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605256</v>
      </c>
      <c r="AB130" s="1055"/>
      <c r="AC130" s="1055"/>
      <c r="AD130" s="1055"/>
      <c r="AE130" s="1056"/>
      <c r="AF130" s="1057">
        <v>602981</v>
      </c>
      <c r="AG130" s="1055"/>
      <c r="AH130" s="1055"/>
      <c r="AI130" s="1055"/>
      <c r="AJ130" s="1056"/>
      <c r="AK130" s="1057">
        <v>605137</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10.5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2498727</v>
      </c>
      <c r="AB131" s="1080"/>
      <c r="AC131" s="1080"/>
      <c r="AD131" s="1080"/>
      <c r="AE131" s="1081"/>
      <c r="AF131" s="1079">
        <v>2548415</v>
      </c>
      <c r="AG131" s="1080"/>
      <c r="AH131" s="1080"/>
      <c r="AI131" s="1080"/>
      <c r="AJ131" s="1081"/>
      <c r="AK131" s="1079">
        <v>2657871</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33.5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10.29460201</v>
      </c>
      <c r="AB132" s="1196"/>
      <c r="AC132" s="1196"/>
      <c r="AD132" s="1196"/>
      <c r="AE132" s="1197"/>
      <c r="AF132" s="1198">
        <v>10.02430923</v>
      </c>
      <c r="AG132" s="1196"/>
      <c r="AH132" s="1196"/>
      <c r="AI132" s="1196"/>
      <c r="AJ132" s="1197"/>
      <c r="AK132" s="1198">
        <v>11.351152859999999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9.3000000000000007</v>
      </c>
      <c r="AB133" s="1179"/>
      <c r="AC133" s="1179"/>
      <c r="AD133" s="1179"/>
      <c r="AE133" s="1180"/>
      <c r="AF133" s="1178">
        <v>9.9</v>
      </c>
      <c r="AG133" s="1179"/>
      <c r="AH133" s="1179"/>
      <c r="AI133" s="1179"/>
      <c r="AJ133" s="1180"/>
      <c r="AK133" s="1178">
        <v>10.5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hEJ7HfgB4fW5KlMfA/FS2R6Ig8dfaDpMm3E9oN33os7mqGeNHkYX5W8+bmU9nfyMMW+TFFVDyT1U5vr9UEthw==" saltValue="Lsu1zMLnlnvzfWOr70Sv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DD75" sqref="DD7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W8vm5fhPhYi8bZAMi0U6u9/caIKlST1cSeJzXhg7GzcPNCFWEiM0+1ImCUWPgKB42uYokh8+RjaJWzWNsK8iw==" saltValue="lydSzGvtOzZCOAEQY1Db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rtnWli+LmD6CuMJkxbJhZBtPtDVRtCsV+OLF+zpWPTShiK+nqhbpCEgTFY4H2fQXE7ktbe9WPX+FDf5Si6iFA==" saltValue="XhwW662lSsHIWsOIlHS6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837730</v>
      </c>
      <c r="AP9" s="314">
        <v>157409</v>
      </c>
      <c r="AQ9" s="315">
        <v>131552</v>
      </c>
      <c r="AR9" s="316">
        <v>19.7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10349</v>
      </c>
      <c r="AP10" s="317">
        <v>1945</v>
      </c>
      <c r="AQ10" s="318">
        <v>15222</v>
      </c>
      <c r="AR10" s="319">
        <v>-87.2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927</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t="s">
        <v>522</v>
      </c>
      <c r="AP13" s="317" t="s">
        <v>522</v>
      </c>
      <c r="AQ13" s="318">
        <v>5186</v>
      </c>
      <c r="AR13" s="319" t="s">
        <v>522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v>20672</v>
      </c>
      <c r="AP14" s="317">
        <v>3884</v>
      </c>
      <c r="AQ14" s="318">
        <v>3097</v>
      </c>
      <c r="AR14" s="319">
        <v>25.4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-66809</v>
      </c>
      <c r="AP15" s="317">
        <v>-12553</v>
      </c>
      <c r="AQ15" s="318">
        <v>-10369</v>
      </c>
      <c r="AR15" s="319">
        <v>21.1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801942</v>
      </c>
      <c r="AP16" s="317">
        <v>150684</v>
      </c>
      <c r="AQ16" s="318">
        <v>145615</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17.850000000000001</v>
      </c>
      <c r="AP21" s="331">
        <v>13.36</v>
      </c>
      <c r="AQ21" s="332">
        <v>4.49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92.4</v>
      </c>
      <c r="AP22" s="336">
        <v>95.8</v>
      </c>
      <c r="AQ22" s="337">
        <v>-3.4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590750</v>
      </c>
      <c r="AP32" s="345">
        <v>111002</v>
      </c>
      <c r="AQ32" s="346">
        <v>74764</v>
      </c>
      <c r="AR32" s="347">
        <v>48.5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t="s">
        <v>522</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314135</v>
      </c>
      <c r="AP35" s="345">
        <v>59026</v>
      </c>
      <c r="AQ35" s="346">
        <v>25584</v>
      </c>
      <c r="AR35" s="347">
        <v>130.69999999999999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40130</v>
      </c>
      <c r="AP36" s="345">
        <v>7540</v>
      </c>
      <c r="AQ36" s="346">
        <v>3670</v>
      </c>
      <c r="AR36" s="347">
        <v>105.4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42</v>
      </c>
      <c r="AP37" s="345">
        <v>8</v>
      </c>
      <c r="AQ37" s="346">
        <v>420</v>
      </c>
      <c r="AR37" s="347">
        <v>-98.1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t="s">
        <v>522</v>
      </c>
      <c r="AP38" s="348" t="s">
        <v>522</v>
      </c>
      <c r="AQ38" s="349">
        <v>9</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-38221</v>
      </c>
      <c r="AP39" s="345">
        <v>-7182</v>
      </c>
      <c r="AQ39" s="346">
        <v>-2239</v>
      </c>
      <c r="AR39" s="347">
        <v>220.8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-605137</v>
      </c>
      <c r="AP40" s="345">
        <v>-113705</v>
      </c>
      <c r="AQ40" s="346">
        <v>-71783</v>
      </c>
      <c r="AR40" s="347">
        <v>58.4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301699</v>
      </c>
      <c r="AP41" s="345">
        <v>56689</v>
      </c>
      <c r="AQ41" s="346">
        <v>30425</v>
      </c>
      <c r="AR41" s="347">
        <v>86.3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718135</v>
      </c>
      <c r="AN51" s="367">
        <v>121635</v>
      </c>
      <c r="AO51" s="368">
        <v>-2.8</v>
      </c>
      <c r="AP51" s="369">
        <v>138651</v>
      </c>
      <c r="AQ51" s="370">
        <v>-14.5</v>
      </c>
      <c r="AR51" s="371">
        <v>11.7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392652</v>
      </c>
      <c r="AN52" s="375">
        <v>66506</v>
      </c>
      <c r="AO52" s="376">
        <v>-34.799999999999997</v>
      </c>
      <c r="AP52" s="377">
        <v>71211</v>
      </c>
      <c r="AQ52" s="378">
        <v>-11</v>
      </c>
      <c r="AR52" s="379">
        <v>-23.8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740799</v>
      </c>
      <c r="AN53" s="367">
        <v>127241</v>
      </c>
      <c r="AO53" s="368">
        <v>4.5999999999999996</v>
      </c>
      <c r="AP53" s="369">
        <v>122882</v>
      </c>
      <c r="AQ53" s="370">
        <v>-11.4</v>
      </c>
      <c r="AR53" s="371">
        <v>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533908</v>
      </c>
      <c r="AN54" s="375">
        <v>91705</v>
      </c>
      <c r="AO54" s="376">
        <v>37.9</v>
      </c>
      <c r="AP54" s="377">
        <v>65785</v>
      </c>
      <c r="AQ54" s="378">
        <v>-7.6</v>
      </c>
      <c r="AR54" s="379">
        <v>45.5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684849</v>
      </c>
      <c r="AN55" s="367">
        <v>121148</v>
      </c>
      <c r="AO55" s="368">
        <v>-4.8</v>
      </c>
      <c r="AP55" s="369">
        <v>114790</v>
      </c>
      <c r="AQ55" s="370">
        <v>-6.6</v>
      </c>
      <c r="AR55" s="371">
        <v>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358208</v>
      </c>
      <c r="AN56" s="375">
        <v>63366</v>
      </c>
      <c r="AO56" s="376">
        <v>-30.9</v>
      </c>
      <c r="AP56" s="377">
        <v>55601</v>
      </c>
      <c r="AQ56" s="378">
        <v>-15.5</v>
      </c>
      <c r="AR56" s="379">
        <v>-15.4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591183</v>
      </c>
      <c r="AN57" s="367">
        <v>108058</v>
      </c>
      <c r="AO57" s="368">
        <v>-10.8</v>
      </c>
      <c r="AP57" s="369">
        <v>126262</v>
      </c>
      <c r="AQ57" s="370">
        <v>10</v>
      </c>
      <c r="AR57" s="371">
        <v>-20.8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264985</v>
      </c>
      <c r="AN58" s="375">
        <v>48434</v>
      </c>
      <c r="AO58" s="376">
        <v>-23.6</v>
      </c>
      <c r="AP58" s="377">
        <v>56769</v>
      </c>
      <c r="AQ58" s="378">
        <v>2.1</v>
      </c>
      <c r="AR58" s="379">
        <v>-25.7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551352</v>
      </c>
      <c r="AN59" s="367">
        <v>103599</v>
      </c>
      <c r="AO59" s="368">
        <v>-4.0999999999999996</v>
      </c>
      <c r="AP59" s="369">
        <v>126525</v>
      </c>
      <c r="AQ59" s="370">
        <v>0.2</v>
      </c>
      <c r="AR59" s="371">
        <v>-4.3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236896</v>
      </c>
      <c r="AN60" s="375">
        <v>44513</v>
      </c>
      <c r="AO60" s="376">
        <v>-8.1</v>
      </c>
      <c r="AP60" s="377">
        <v>67052</v>
      </c>
      <c r="AQ60" s="378">
        <v>18.100000000000001</v>
      </c>
      <c r="AR60" s="379">
        <v>-26.2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657264</v>
      </c>
      <c r="AN61" s="382">
        <v>116336</v>
      </c>
      <c r="AO61" s="383">
        <v>-3.6</v>
      </c>
      <c r="AP61" s="384">
        <v>125822</v>
      </c>
      <c r="AQ61" s="385">
        <v>-4.5</v>
      </c>
      <c r="AR61" s="371">
        <v>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357330</v>
      </c>
      <c r="AN62" s="375">
        <v>62905</v>
      </c>
      <c r="AO62" s="376">
        <v>-11.9</v>
      </c>
      <c r="AP62" s="377">
        <v>63284</v>
      </c>
      <c r="AQ62" s="378">
        <v>-2.8</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4ue6z1Qem0j64PHH7PIu3qO6v/+ttF2GNfpEAHQC42zCuHyALEjUatuac587weJM2lyDEi6fIQfUvZAKrX0nA==" saltValue="ghbvy1fKiKn/RurzCq8ja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8UL3TltfwU7g02n9i0ENdAPFBh5xoW7TBYj8RllaSKsyBHh2I0ZOcS3GSzhrko1OvaP+q19Fgw7GdU3aGQusOA==" saltValue="B3IKLQctcGNWhkE9aod9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NY9r2pEJsrAyQUTAZY+d0Iwlksg0cR4hIq/PHraFyEqIvJq1uEkV7cMdJarpzhV8bHtCMre8rbBhmsEvt++vlw==" saltValue="wPj8/DvZD5FxCJEkzC/x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24.85</v>
      </c>
      <c r="G47" s="12">
        <v>23.25</v>
      </c>
      <c r="H47" s="12">
        <v>21.57</v>
      </c>
      <c r="I47" s="12">
        <v>21.25</v>
      </c>
      <c r="J47" s="13">
        <v>20.53</v>
      </c>
    </row>
    <row r="48" spans="2:10" ht="57.75" customHeight="1" x14ac:dyDescent="0.15">
      <c r="B48" s="14"/>
      <c r="C48" s="1240" t="s">
        <v>4</v>
      </c>
      <c r="D48" s="1240"/>
      <c r="E48" s="1241"/>
      <c r="F48" s="15">
        <v>2.98</v>
      </c>
      <c r="G48" s="16">
        <v>4.3</v>
      </c>
      <c r="H48" s="16">
        <v>4.5199999999999996</v>
      </c>
      <c r="I48" s="16">
        <v>4.42</v>
      </c>
      <c r="J48" s="17">
        <v>5.15</v>
      </c>
    </row>
    <row r="49" spans="2:10" ht="57.75" customHeight="1" thickBot="1" x14ac:dyDescent="0.2">
      <c r="B49" s="18"/>
      <c r="C49" s="1242" t="s">
        <v>5</v>
      </c>
      <c r="D49" s="1242"/>
      <c r="E49" s="1243"/>
      <c r="F49" s="19" t="s">
        <v>569</v>
      </c>
      <c r="G49" s="20" t="s">
        <v>570</v>
      </c>
      <c r="H49" s="20" t="s">
        <v>571</v>
      </c>
      <c r="I49" s="20" t="s">
        <v>572</v>
      </c>
      <c r="J49" s="21">
        <v>0.89</v>
      </c>
    </row>
    <row r="50" spans="2:10" ht="13.5" customHeight="1" x14ac:dyDescent="0.15"/>
  </sheetData>
  <sheetProtection algorithmName="SHA-512" hashValue="NXhGdHTRnkoFFaDxc0K2JwEYImPG9Kw3hL5c96ppFisLTcCL/k1YukLy3RVG/pY/JR1WeD7qV7eZrQuZC68blw==" saltValue="GNUFnnzH98ZB+jspbh1X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2022-03-15T07:02:00Z</cp:lastPrinted>
  <dcterms:created xsi:type="dcterms:W3CDTF">2022-02-02T04:47:59Z</dcterms:created>
  <dcterms:modified xsi:type="dcterms:W3CDTF">2022-10-04T08:16:56Z</dcterms:modified>
  <cp:category/>
</cp:coreProperties>
</file>